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D:\SixSigmaKaizen\sixsigmakaizen.com\downloads\templates\"/>
    </mc:Choice>
  </mc:AlternateContent>
  <xr:revisionPtr revIDLastSave="0" documentId="13_ncr:1_{ECD76441-3DA2-4CA6-ADB5-93C1055B1980}" xr6:coauthVersionLast="47" xr6:coauthVersionMax="47" xr10:uidLastSave="{00000000-0000-0000-0000-000000000000}"/>
  <bookViews>
    <workbookView xWindow="4380" yWindow="2115" windowWidth="21600" windowHeight="11475" xr2:uid="{00000000-000D-0000-FFFF-FFFF00000000}"/>
  </bookViews>
  <sheets>
    <sheet name="How-To" sheetId="1" r:id="rId1"/>
    <sheet name="Charter" sheetId="2" r:id="rId2"/>
    <sheet name="5-Phase Timeline" sheetId="3" r:id="rId3"/>
  </sheets>
  <definedNames>
    <definedName name="_xlnm.Print_Area" localSheetId="2">'5-Phase Timeline'!$A$1:$AG$20</definedName>
    <definedName name="_xlnm.Print_Area" localSheetId="1">Charter!$A$1:$F$47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B7" i="2"/>
  <c r="G17" i="3"/>
  <c r="E17" i="3"/>
  <c r="G16" i="3"/>
  <c r="E16" i="3"/>
  <c r="G15" i="3"/>
  <c r="E15" i="3"/>
  <c r="G14" i="3"/>
  <c r="E14" i="3"/>
  <c r="G13" i="3"/>
  <c r="E13" i="3"/>
  <c r="B9" i="3"/>
  <c r="B6" i="3"/>
  <c r="B5" i="3"/>
  <c r="F29" i="2"/>
  <c r="E29" i="2"/>
  <c r="F28" i="2"/>
  <c r="E28" i="2"/>
  <c r="F27" i="2"/>
  <c r="E27" i="2"/>
  <c r="F26" i="2"/>
  <c r="E26" i="2"/>
  <c r="F25" i="2"/>
  <c r="F30" i="2" s="1"/>
  <c r="E25" i="2"/>
  <c r="B8" i="3" l="1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B7" i="3"/>
  <c r="G9" i="3" s="1"/>
  <c r="A20" i="3" s="1"/>
  <c r="G7" i="3"/>
  <c r="G8" i="3"/>
  <c r="G6" i="3"/>
  <c r="G5" i="3"/>
</calcChain>
</file>

<file path=xl/sharedStrings.xml><?xml version="1.0" encoding="utf-8"?>
<sst xmlns="http://schemas.openxmlformats.org/spreadsheetml/2006/main" count="123" uniqueCount="116">
  <si>
    <t>SixSigmaKaizen.com: How to Run a Kaizen Event in 5 Phases guide.</t>
  </si>
  <si>
    <t>KAIZEN EVENT CHARTER</t>
  </si>
  <si>
    <t>EVENT OVERVIEW</t>
  </si>
  <si>
    <t>PROBLEM STATEMENT</t>
  </si>
  <si>
    <t>SCOPE AND BOUNDARIES</t>
  </si>
  <si>
    <t>SUCCESS METRICS</t>
  </si>
  <si>
    <t>Baseline</t>
  </si>
  <si>
    <t>Target</t>
  </si>
  <si>
    <t>Actual Result</t>
  </si>
  <si>
    <t>TEAM ROSTER</t>
  </si>
  <si>
    <t>Name</t>
  </si>
  <si>
    <t>Role</t>
  </si>
  <si>
    <t>Department</t>
  </si>
  <si>
    <t>Availability</t>
  </si>
  <si>
    <t>Phase</t>
  </si>
  <si>
    <t>Key Activities</t>
  </si>
  <si>
    <t>Start Date</t>
  </si>
  <si>
    <t>End Date</t>
  </si>
  <si>
    <t>Owner</t>
  </si>
  <si>
    <t>1. Prepare</t>
  </si>
  <si>
    <t>Confirm scope, gather baseline data, schedule team and resources.</t>
  </si>
  <si>
    <t>2. Focus</t>
  </si>
  <si>
    <t>Observe the current state on the floor, map the process, identify waste.</t>
  </si>
  <si>
    <t>3. Improve</t>
  </si>
  <si>
    <t>Generate and test countermeasures, implement quick changes.</t>
  </si>
  <si>
    <t>4. Confirm</t>
  </si>
  <si>
    <t>Verify results against target metrics, adjust as needed.</t>
  </si>
  <si>
    <t>5. Sustain</t>
  </si>
  <si>
    <t>Document the new standard, train the team, schedule a 30/60/90-day follow-up.</t>
  </si>
  <si>
    <t>KAIZEN EVENT CHARTER TEMPLATE</t>
  </si>
  <si>
    <t>A one-page charter and 5-phase timeline for planning and running a Kaizen event.</t>
  </si>
  <si>
    <t>CONTENTS</t>
  </si>
  <si>
    <t>HOW TO USE THIS WORKBOOK</t>
  </si>
  <si>
    <t>COLOR KEY</t>
  </si>
  <si>
    <t>RELATED RESOURCES</t>
  </si>
  <si>
    <t>Complete before the event kicks off. Route for sign-off once scope is agreed.</t>
  </si>
  <si>
    <t>Draft</t>
  </si>
  <si>
    <t>SMART GOAL</t>
  </si>
  <si>
    <t>List the processes, areas, or steps included.</t>
  </si>
  <si>
    <t>List what is explicitly excluded.</t>
  </si>
  <si>
    <t>% Improvement</t>
  </si>
  <si>
    <t>Status</t>
  </si>
  <si>
    <t>Email</t>
  </si>
  <si>
    <t>Phone</t>
  </si>
  <si>
    <t>APPROVALS</t>
  </si>
  <si>
    <t>Signature</t>
  </si>
  <si>
    <t>Sponsor</t>
  </si>
  <si>
    <t>Team Lead</t>
  </si>
  <si>
    <t>Days</t>
  </si>
  <si>
    <t>% Complete</t>
  </si>
  <si>
    <t>EVENT SUMMARY</t>
  </si>
  <si>
    <t>Event Name</t>
  </si>
  <si>
    <t>Event Dates</t>
  </si>
  <si>
    <t>Area / Line</t>
  </si>
  <si>
    <t>Duration</t>
  </si>
  <si>
    <t>State the goal as Specific, Measurable, Achievable, Relevant, and Time-bound. Example: Cut changeover time on Line 3 from 45 to 30 minutes by 12/31.</t>
  </si>
  <si>
    <t>Describe the pain point in the current state: what, where, how big, and how you know.</t>
  </si>
  <si>
    <t>IN SCOPE</t>
  </si>
  <si>
    <t>OUT OF SCOPE</t>
  </si>
  <si>
    <t>Metric (include unit)</t>
  </si>
  <si>
    <t>Improvement is measured toward the target: a decrease counts as positive when the target is below baseline.</t>
  </si>
  <si>
    <t>Date</t>
  </si>
  <si>
    <t>Process Owner</t>
  </si>
  <si>
    <t>Kaizen Event Charter  |  Template v3.0</t>
  </si>
  <si>
    <t>5-PHASE TIMELINE</t>
  </si>
  <si>
    <t>Plan each phase's dates and owner, then update % Complete as the event runs. Status, summary, and Gantt update automatically.</t>
  </si>
  <si>
    <t>Event Start</t>
  </si>
  <si>
    <t>Event End</t>
  </si>
  <si>
    <t>Duration (days)</t>
  </si>
  <si>
    <t>Days Remaining</t>
  </si>
  <si>
    <t>Overall % Complete</t>
  </si>
  <si>
    <t>Phases Complete</t>
  </si>
  <si>
    <t>Phases In Progress</t>
  </si>
  <si>
    <t>Phases Overdue</t>
  </si>
  <si>
    <t>Phases Not Started</t>
  </si>
  <si>
    <t>Gantt Scale (days per column)</t>
  </si>
  <si>
    <t>PHASE PLAN</t>
  </si>
  <si>
    <t>GANTT VIEW</t>
  </si>
  <si>
    <t>Gantt legend</t>
  </si>
  <si>
    <t>Completed</t>
  </si>
  <si>
    <t>Planned</t>
  </si>
  <si>
    <t>Today</t>
  </si>
  <si>
    <t>Charter</t>
  </si>
  <si>
    <t>Event overview, SMART goal, problem statement, scope &amp; boundaries, success metrics, team roster, and approvals.</t>
  </si>
  <si>
    <t>5-Phase Timeline</t>
  </si>
  <si>
    <t>Phase dates, owners, auto-calculated status, % complete, event summary, and a visual Gantt view.</t>
  </si>
  <si>
    <t>Step 1</t>
  </si>
  <si>
    <t>Complete the Charter before the event: event name, SMART goal, problem statement, scope, boundaries, success metrics, and team roster.</t>
  </si>
  <si>
    <t>Step 2</t>
  </si>
  <si>
    <t>Route the Charter for sign-off in the Approvals block once the sponsor and team lead agree on scope.</t>
  </si>
  <si>
    <t>Step 3</t>
  </si>
  <si>
    <t>On the 5-Phase Timeline, enter each phase's start date, end date, and owner. Event dates, duration, and the Gantt chart populate automatically.</t>
  </si>
  <si>
    <t>Step 4</t>
  </si>
  <si>
    <t>Update % Complete as the event runs. Each phase's status (Not Started, In Progress, Overdue, Complete) is calculated for you.</t>
  </si>
  <si>
    <t>Step 5</t>
  </si>
  <si>
    <t>Record baseline and target metrics before the event and actual results after. % Improvement and status calculate automatically.</t>
  </si>
  <si>
    <t>Input</t>
  </si>
  <si>
    <t>Replace with your own data.</t>
  </si>
  <si>
    <t>Formula</t>
  </si>
  <si>
    <t>Calculates automatically; don't overwrite.</t>
  </si>
  <si>
    <t>Linked</t>
  </si>
  <si>
    <t>Pulls from another sheet; edit it at the source.</t>
  </si>
  <si>
    <t>Guidance</t>
  </si>
  <si>
    <t>Instructional text; leave in place as a prompt.</t>
  </si>
  <si>
    <t>Needs attention</t>
  </si>
  <si>
    <t>Flagged for follow-up (e.g. Draft status, Off Target, Overdue).</t>
  </si>
  <si>
    <t>HOW THINGS ARE CALCULATED</t>
  </si>
  <si>
    <t>Phase status</t>
  </si>
  <si>
    <t>Complete at 100%. Overdue if the end date has passed and the phase isn't complete. In Progress once % Complete is above 0%. Otherwise Not Started.</t>
  </si>
  <si>
    <t>Metric status</t>
  </si>
  <si>
    <t>Target Met when the actual result reaches the target in the right direction (up or down). Off Target if not. Not Started until an actual is entered.</t>
  </si>
  <si>
    <t>Measured toward the target: a decrease counts as positive when the target is below the baseline.</t>
  </si>
  <si>
    <t>Gantt view</t>
  </si>
  <si>
    <t>Each column spans enough days to fit the whole event in 24 columns. Bars darken as % Complete rises; the orange column marks today.</t>
  </si>
  <si>
    <t>Guide</t>
  </si>
  <si>
    <t>Template version 3.0  |  Last updated: 2026-10-06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</si>
</sst>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"/>
    <numFmt numFmtId="165" formatCode="0.0%;\-0.0%;0.0%"/>
    <numFmt numFmtId="166" formatCode="mmm\ d\,\ yyyy"/>
    <numFmt numFmtId="167" formatCode="mmm\ d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9"/>
      <color rgb="FF8C97A6"/>
      <name val="Calibri"/>
      <family val="2"/>
      <scheme val="minor"/>
    </font>
    <font>
      <i/>
      <sz val="10"/>
      <color rgb="FF4D5B6B"/>
      <name val="Calibri"/>
      <family val="2"/>
      <scheme val="minor"/>
    </font>
    <font>
      <b/>
      <sz val="11"/>
      <color rgb="FF4D5B6B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Calibri"/>
      <scheme val="minor"/>
    </font>
    <font>
      <b/>
      <sz val="20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scheme val="minor"/>
    </font>
    <font>
      <b/>
      <sz val="11"/>
      <color rgb="FF000000"/>
      <name val="Calibri"/>
      <scheme val="minor"/>
    </font>
    <font>
      <b/>
      <sz val="11"/>
      <color rgb="FF4D5B6B"/>
      <name val="Calibri"/>
      <scheme val="minor"/>
    </font>
    <font>
      <sz val="11"/>
      <color rgb="FF008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9"/>
      <color rgb="FF5F6B7A"/>
      <name val="Calibri"/>
      <family val="2"/>
      <scheme val="minor"/>
    </font>
    <font>
      <b/>
      <sz val="11"/>
      <color rgb="FF153F8A"/>
      <name val="Calibri"/>
      <family val="2"/>
      <scheme val="minor"/>
    </font>
    <font>
      <b/>
      <sz val="11"/>
      <color rgb="FF153F8A"/>
      <name val="Calibri"/>
      <scheme val="minor"/>
    </font>
    <font>
      <sz val="11"/>
      <color rgb="FF0000FF"/>
      <name val="Calibri"/>
      <scheme val="minor"/>
    </font>
    <font>
      <b/>
      <sz val="9"/>
      <color rgb="FF153F8A"/>
      <name val="Calibri"/>
      <scheme val="minor"/>
    </font>
    <font>
      <sz val="11"/>
      <color rgb="FF4D5B6B"/>
      <name val="Calibri"/>
      <scheme val="minor"/>
    </font>
    <font>
      <sz val="10"/>
      <color rgb="FFFFFFFF"/>
      <name val="Calibri"/>
      <scheme val="minor"/>
    </font>
    <font>
      <sz val="10"/>
      <color rgb="FF0B2A5E"/>
      <name val="Calibri"/>
      <scheme val="minor"/>
    </font>
    <font>
      <sz val="10"/>
      <color rgb="FF7A4A00"/>
      <name val="Calibri"/>
      <family val="2"/>
      <scheme val="minor"/>
    </font>
    <font>
      <b/>
      <sz val="22"/>
      <color rgb="FFFFFFFF"/>
      <name val="Calibri"/>
      <family val="2"/>
      <scheme val="minor"/>
    </font>
    <font>
      <u/>
      <sz val="11"/>
      <color rgb="FF153F8A"/>
      <name val="Calibri"/>
      <family val="2"/>
      <scheme val="minor"/>
    </font>
    <font>
      <b/>
      <u/>
      <sz val="11"/>
      <color rgb="FF153F8A"/>
      <name val="Calibri"/>
      <family val="2"/>
      <scheme val="minor"/>
    </font>
    <font>
      <b/>
      <sz val="11"/>
      <color rgb="FF0000FF"/>
      <name val="Calibri"/>
      <scheme val="minor"/>
    </font>
    <font>
      <b/>
      <sz val="11"/>
      <color rgb="FF008000"/>
      <name val="Calibri"/>
      <scheme val="minor"/>
    </font>
    <font>
      <b/>
      <i/>
      <sz val="11"/>
      <color rgb="FF5F6B7A"/>
      <name val="Calibri"/>
      <scheme val="minor"/>
    </font>
    <font>
      <b/>
      <sz val="11"/>
      <color rgb="FF7A5C0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53F8A"/>
        <bgColor indexed="64"/>
      </patternFill>
    </fill>
    <fill>
      <patternFill patternType="solid">
        <fgColor rgb="FFFFF2AE"/>
        <bgColor indexed="64"/>
      </patternFill>
    </fill>
    <fill>
      <patternFill patternType="solid">
        <fgColor rgb="FFDCE6F5"/>
        <bgColor indexed="64"/>
      </patternFill>
    </fill>
    <fill>
      <patternFill patternType="solid">
        <fgColor rgb="FFE8912D"/>
        <bgColor indexed="64"/>
      </patternFill>
    </fill>
    <fill>
      <patternFill patternType="solid">
        <fgColor rgb="FFF7F9F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8FB0E5"/>
        <bgColor indexed="64"/>
      </patternFill>
    </fill>
    <fill>
      <patternFill patternType="solid">
        <fgColor rgb="FFFFE3BD"/>
        <bgColor indexed="64"/>
      </patternFill>
    </fill>
  </fills>
  <borders count="10">
    <border>
      <left/>
      <right/>
      <top/>
      <bottom/>
      <diagonal/>
    </border>
    <border>
      <left style="thin">
        <color rgb="FFB9C5D6"/>
      </left>
      <right style="thin">
        <color rgb="FFB9C5D6"/>
      </right>
      <top style="thin">
        <color rgb="FFB9C5D6"/>
      </top>
      <bottom style="thin">
        <color rgb="FFB9C5D6"/>
      </bottom>
      <diagonal/>
    </border>
    <border>
      <left/>
      <right/>
      <top style="thin">
        <color rgb="FFB9C5D6"/>
      </top>
      <bottom/>
      <diagonal/>
    </border>
    <border>
      <left style="thin">
        <color rgb="FFB9C5D6"/>
      </left>
      <right/>
      <top style="thin">
        <color rgb="FFB9C5D6"/>
      </top>
      <bottom/>
      <diagonal/>
    </border>
    <border>
      <left/>
      <right style="thin">
        <color rgb="FFB9C5D6"/>
      </right>
      <top style="thin">
        <color rgb="FFB9C5D6"/>
      </top>
      <bottom/>
      <diagonal/>
    </border>
    <border>
      <left/>
      <right/>
      <top style="thin">
        <color rgb="FFB9C5D6"/>
      </top>
      <bottom style="thin">
        <color rgb="FFB9C5D6"/>
      </bottom>
      <diagonal/>
    </border>
    <border>
      <left style="thin">
        <color rgb="FFB9C5D6"/>
      </left>
      <right/>
      <top style="thin">
        <color rgb="FFB9C5D6"/>
      </top>
      <bottom style="thin">
        <color rgb="FFB9C5D6"/>
      </bottom>
      <diagonal/>
    </border>
    <border>
      <left/>
      <right style="thin">
        <color rgb="FFB9C5D6"/>
      </right>
      <top style="thin">
        <color rgb="FFB9C5D6"/>
      </top>
      <bottom style="thin">
        <color rgb="FFB9C5D6"/>
      </bottom>
      <diagonal/>
    </border>
    <border>
      <left style="thin">
        <color rgb="FFB9C5D6"/>
      </left>
      <right style="thin">
        <color rgb="FFB9C5D6"/>
      </right>
      <top style="thin">
        <color rgb="FFB9C5D6"/>
      </top>
      <bottom/>
      <diagonal/>
    </border>
    <border>
      <left style="thin">
        <color rgb="FFDDE3EC"/>
      </left>
      <right style="thin">
        <color rgb="FFDDE3EC"/>
      </right>
      <top style="thin">
        <color rgb="FFDDE3EC"/>
      </top>
      <bottom style="thin">
        <color rgb="FFDDE3EC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75">
    <xf numFmtId="0" fontId="0" fillId="0" borderId="0" xfId="0"/>
    <xf numFmtId="0" fontId="8" fillId="0" borderId="0" xfId="0" applyFont="1" applyAlignment="1">
      <alignment vertical="center"/>
    </xf>
    <xf numFmtId="0" fontId="8" fillId="5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0" xfId="0" applyFont="1" applyFill="1" applyAlignment="1">
      <alignment vertical="center" indent="1"/>
    </xf>
    <xf numFmtId="0" fontId="13" fillId="0" borderId="0" xfId="0" applyFont="1" applyAlignment="1">
      <alignment vertical="center" indent="1"/>
    </xf>
    <xf numFmtId="4" fontId="19" fillId="6" borderId="1" xfId="0" applyNumberFormat="1" applyFont="1" applyFill="1" applyBorder="1" applyAlignment="1">
      <alignment horizontal="right" vertical="center"/>
    </xf>
    <xf numFmtId="165" fontId="8" fillId="7" borderId="1" xfId="0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vertical="center" indent="1"/>
    </xf>
    <xf numFmtId="0" fontId="19" fillId="6" borderId="1" xfId="0" applyFont="1" applyFill="1" applyBorder="1" applyAlignment="1">
      <alignment vertical="center" indent="1"/>
    </xf>
    <xf numFmtId="0" fontId="8" fillId="7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4" borderId="1" xfId="0" applyFont="1" applyFill="1" applyBorder="1" applyAlignment="1">
      <alignment vertical="center" indent="1"/>
    </xf>
    <xf numFmtId="164" fontId="19" fillId="6" borderId="1" xfId="0" applyNumberFormat="1" applyFont="1" applyFill="1" applyBorder="1" applyAlignment="1">
      <alignment horizontal="center" vertical="center" indent="1"/>
    </xf>
    <xf numFmtId="164" fontId="19" fillId="6" borderId="8" xfId="0" applyNumberFormat="1" applyFont="1" applyFill="1" applyBorder="1" applyAlignment="1">
      <alignment horizontal="center" vertical="center" indent="1"/>
    </xf>
    <xf numFmtId="0" fontId="13" fillId="0" borderId="5" xfId="0" applyFont="1" applyBorder="1" applyAlignment="1">
      <alignment vertical="center" indent="1"/>
    </xf>
    <xf numFmtId="0" fontId="13" fillId="0" borderId="1" xfId="0" applyFont="1" applyBorder="1" applyAlignment="1">
      <alignment vertical="center" indent="1"/>
    </xf>
    <xf numFmtId="166" fontId="12" fillId="7" borderId="5" xfId="0" applyNumberFormat="1" applyFont="1" applyFill="1" applyBorder="1" applyAlignment="1">
      <alignment horizontal="left" vertical="center" indent="1"/>
    </xf>
    <xf numFmtId="1" fontId="12" fillId="7" borderId="5" xfId="0" applyNumberFormat="1" applyFont="1" applyFill="1" applyBorder="1" applyAlignment="1">
      <alignment horizontal="left" vertical="center" indent="1"/>
    </xf>
    <xf numFmtId="9" fontId="12" fillId="7" borderId="5" xfId="0" applyNumberFormat="1" applyFont="1" applyFill="1" applyBorder="1" applyAlignment="1">
      <alignment horizontal="left" vertical="center" indent="1"/>
    </xf>
    <xf numFmtId="0" fontId="18" fillId="0" borderId="5" xfId="0" applyFont="1" applyBorder="1" applyAlignment="1">
      <alignment vertical="center" indent="1"/>
    </xf>
    <xf numFmtId="0" fontId="21" fillId="0" borderId="5" xfId="0" applyFont="1" applyBorder="1" applyAlignment="1">
      <alignment vertical="center" wrapText="1" indent="1"/>
    </xf>
    <xf numFmtId="0" fontId="21" fillId="0" borderId="1" xfId="0" applyFont="1" applyBorder="1" applyAlignment="1">
      <alignment vertical="center" wrapText="1" indent="1"/>
    </xf>
    <xf numFmtId="164" fontId="19" fillId="6" borderId="1" xfId="0" applyNumberFormat="1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left" vertical="center" indent="1"/>
    </xf>
    <xf numFmtId="0" fontId="18" fillId="0" borderId="1" xfId="0" applyFont="1" applyBorder="1" applyAlignment="1">
      <alignment vertical="center" indent="1"/>
    </xf>
    <xf numFmtId="9" fontId="19" fillId="6" borderId="1" xfId="0" applyNumberFormat="1" applyFont="1" applyFill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167" fontId="20" fillId="4" borderId="9" xfId="0" applyNumberFormat="1" applyFont="1" applyFill="1" applyBorder="1" applyAlignment="1">
      <alignment horizontal="center" vertical="center" textRotation="90"/>
    </xf>
    <xf numFmtId="0" fontId="22" fillId="2" borderId="0" xfId="0" applyFont="1" applyFill="1" applyAlignment="1">
      <alignment horizontal="center" vertical="center"/>
    </xf>
    <xf numFmtId="0" fontId="23" fillId="8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7" fillId="5" borderId="0" xfId="0" applyFont="1" applyFill="1" applyAlignment="1">
      <alignment vertical="center"/>
    </xf>
    <xf numFmtId="0" fontId="27" fillId="0" borderId="5" xfId="1" applyFont="1" applyBorder="1" applyAlignment="1">
      <alignment vertical="center" indent="1"/>
    </xf>
    <xf numFmtId="0" fontId="12" fillId="7" borderId="5" xfId="0" applyFont="1" applyFill="1" applyBorder="1" applyAlignment="1">
      <alignment vertical="center" indent="1"/>
    </xf>
    <xf numFmtId="0" fontId="21" fillId="0" borderId="5" xfId="0" applyFont="1" applyBorder="1" applyAlignment="1">
      <alignment vertical="center" indent="1"/>
    </xf>
    <xf numFmtId="0" fontId="29" fillId="7" borderId="5" xfId="0" applyFont="1" applyFill="1" applyBorder="1" applyAlignment="1">
      <alignment vertical="center" indent="1"/>
    </xf>
    <xf numFmtId="0" fontId="30" fillId="0" borderId="5" xfId="0" applyFont="1" applyBorder="1" applyAlignment="1">
      <alignment vertical="center" indent="1"/>
    </xf>
    <xf numFmtId="0" fontId="31" fillId="3" borderId="5" xfId="0" applyFont="1" applyFill="1" applyBorder="1" applyAlignment="1">
      <alignment vertical="center" indent="1"/>
    </xf>
    <xf numFmtId="0" fontId="28" fillId="6" borderId="5" xfId="0" applyFont="1" applyFill="1" applyBorder="1" applyAlignment="1">
      <alignment vertical="center" indent="1"/>
    </xf>
    <xf numFmtId="0" fontId="7" fillId="0" borderId="5" xfId="0" applyFont="1" applyBorder="1" applyAlignment="1">
      <alignment vertical="center" wrapText="1" indent="1"/>
    </xf>
    <xf numFmtId="0" fontId="18" fillId="4" borderId="0" xfId="0" applyFont="1" applyFill="1" applyAlignment="1">
      <alignment horizontal="center" vertical="center" indent="1"/>
    </xf>
    <xf numFmtId="0" fontId="26" fillId="0" borderId="5" xfId="1" applyFont="1" applyBorder="1" applyAlignment="1">
      <alignment vertical="center" indent="1"/>
    </xf>
    <xf numFmtId="0" fontId="4" fillId="0" borderId="0" xfId="0" applyFont="1" applyAlignment="1">
      <alignment indent="1"/>
    </xf>
    <xf numFmtId="0" fontId="4" fillId="0" borderId="0" xfId="0" applyFont="1"/>
    <xf numFmtId="0" fontId="25" fillId="2" borderId="0" xfId="0" applyFont="1" applyFill="1" applyAlignment="1">
      <alignment vertical="center" indent="1"/>
    </xf>
    <xf numFmtId="0" fontId="25" fillId="2" borderId="0" xfId="0" applyFont="1" applyFill="1" applyAlignment="1">
      <alignment vertical="center"/>
    </xf>
    <xf numFmtId="0" fontId="5" fillId="0" borderId="0" xfId="0" applyFont="1" applyAlignment="1">
      <alignment vertical="center" indent="1"/>
    </xf>
    <xf numFmtId="0" fontId="5" fillId="0" borderId="0" xfId="0" applyFont="1" applyAlignment="1">
      <alignment vertical="center"/>
    </xf>
    <xf numFmtId="0" fontId="2" fillId="6" borderId="6" xfId="0" applyFont="1" applyFill="1" applyBorder="1" applyAlignment="1">
      <alignment horizontal="left" vertical="center" indent="1"/>
    </xf>
    <xf numFmtId="0" fontId="2" fillId="6" borderId="5" xfId="0" applyFont="1" applyFill="1" applyBorder="1" applyAlignment="1">
      <alignment horizontal="left" vertical="center" indent="1"/>
    </xf>
    <xf numFmtId="0" fontId="2" fillId="6" borderId="6" xfId="0" applyFont="1" applyFill="1" applyBorder="1" applyAlignment="1">
      <alignment horizontal="left" vertical="top" wrapText="1" indent="1"/>
    </xf>
    <xf numFmtId="0" fontId="2" fillId="6" borderId="5" xfId="0" applyFont="1" applyFill="1" applyBorder="1" applyAlignment="1">
      <alignment horizontal="left" vertical="top" wrapText="1" indent="1"/>
    </xf>
    <xf numFmtId="0" fontId="2" fillId="6" borderId="7" xfId="0" applyFont="1" applyFill="1" applyBorder="1" applyAlignment="1">
      <alignment horizontal="left" vertical="top" wrapText="1" indent="1"/>
    </xf>
    <xf numFmtId="0" fontId="2" fillId="6" borderId="3" xfId="0" applyFont="1" applyFill="1" applyBorder="1" applyAlignment="1">
      <alignment horizontal="left" vertical="center" indent="1"/>
    </xf>
    <xf numFmtId="0" fontId="2" fillId="6" borderId="2" xfId="0" applyFont="1" applyFill="1" applyBorder="1" applyAlignment="1">
      <alignment horizontal="left" vertical="center" indent="1"/>
    </xf>
    <xf numFmtId="0" fontId="2" fillId="6" borderId="4" xfId="0" applyFont="1" applyFill="1" applyBorder="1" applyAlignment="1">
      <alignment horizontal="left" vertical="center" indent="1"/>
    </xf>
    <xf numFmtId="0" fontId="14" fillId="7" borderId="3" xfId="0" applyFont="1" applyFill="1" applyBorder="1" applyAlignment="1">
      <alignment horizontal="left" vertical="center" indent="1"/>
    </xf>
    <xf numFmtId="0" fontId="14" fillId="7" borderId="4" xfId="0" applyFont="1" applyFill="1" applyBorder="1" applyAlignment="1">
      <alignment horizontal="left" vertical="center" indent="1"/>
    </xf>
    <xf numFmtId="0" fontId="15" fillId="6" borderId="6" xfId="0" applyFont="1" applyFill="1" applyBorder="1" applyAlignment="1">
      <alignment horizontal="center" vertical="center" indent="1"/>
    </xf>
    <xf numFmtId="0" fontId="3" fillId="6" borderId="7" xfId="0" applyFont="1" applyFill="1" applyBorder="1" applyAlignment="1">
      <alignment horizontal="center" vertical="center" indent="1"/>
    </xf>
    <xf numFmtId="0" fontId="14" fillId="7" borderId="6" xfId="0" applyFont="1" applyFill="1" applyBorder="1" applyAlignment="1">
      <alignment horizontal="left" vertical="center" indent="1"/>
    </xf>
    <xf numFmtId="0" fontId="14" fillId="7" borderId="7" xfId="0" applyFont="1" applyFill="1" applyBorder="1" applyAlignment="1">
      <alignment horizontal="left" vertical="center" indent="1"/>
    </xf>
    <xf numFmtId="0" fontId="16" fillId="0" borderId="0" xfId="0" applyFont="1" applyAlignment="1">
      <alignment horizontal="left" indent="1"/>
    </xf>
    <xf numFmtId="0" fontId="17" fillId="4" borderId="0" xfId="0" applyFont="1" applyFill="1" applyAlignment="1">
      <alignment indent="1"/>
    </xf>
    <xf numFmtId="0" fontId="9" fillId="2" borderId="0" xfId="0" applyFont="1" applyFill="1" applyAlignment="1">
      <alignment vertical="center" indent="1"/>
    </xf>
    <xf numFmtId="0" fontId="16" fillId="0" borderId="2" xfId="0" applyFont="1" applyBorder="1" applyAlignment="1">
      <alignment indent="1"/>
    </xf>
    <xf numFmtId="0" fontId="17" fillId="4" borderId="0" xfId="0" applyFont="1" applyFill="1" applyAlignment="1">
      <alignment vertical="center" indent="1"/>
    </xf>
    <xf numFmtId="0" fontId="6" fillId="0" borderId="5" xfId="0" applyFont="1" applyBorder="1" applyAlignment="1">
      <alignment vertical="center" indent="1"/>
    </xf>
    <xf numFmtId="1" fontId="1" fillId="7" borderId="5" xfId="0" applyNumberFormat="1" applyFont="1" applyFill="1" applyBorder="1" applyAlignment="1">
      <alignment horizontal="left" vertical="center" indent="1"/>
    </xf>
    <xf numFmtId="0" fontId="24" fillId="9" borderId="0" xfId="0" applyFont="1" applyFill="1" applyAlignment="1">
      <alignment horizontal="center" vertical="center"/>
    </xf>
    <xf numFmtId="0" fontId="16" fillId="0" borderId="0" xfId="0" applyFont="1" applyAlignment="1">
      <alignment vertical="center" indent="1"/>
    </xf>
    <xf numFmtId="0" fontId="16" fillId="0" borderId="0" xfId="0" applyFont="1" applyAlignment="1">
      <alignment vertical="center"/>
    </xf>
    <xf numFmtId="0" fontId="9" fillId="2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17">
    <dxf>
      <fill>
        <patternFill patternType="solid">
          <fgColor indexed="64"/>
          <bgColor rgb="FFFFE3BD"/>
        </patternFill>
      </fill>
    </dxf>
    <dxf>
      <fill>
        <patternFill patternType="solid">
          <fgColor indexed="64"/>
          <bgColor rgb="FF8FB0E5"/>
        </patternFill>
      </fill>
    </dxf>
    <dxf>
      <fill>
        <patternFill patternType="solid">
          <fgColor indexed="64"/>
          <bgColor rgb="FF153F8A"/>
        </patternFill>
      </fill>
    </dxf>
    <dxf>
      <font>
        <b/>
        <i val="0"/>
        <color rgb="FFFFFFFF"/>
      </font>
      <fill>
        <patternFill patternType="solid">
          <fgColor indexed="64"/>
          <bgColor rgb="FFE8912D"/>
        </patternFill>
      </fill>
    </dxf>
    <dxf>
      <font>
        <b/>
        <i val="0"/>
        <color rgb="FF8A1F1F"/>
      </font>
      <fill>
        <patternFill patternType="solid">
          <fgColor indexed="64"/>
          <bgColor rgb="FFFBD9D9"/>
        </patternFill>
      </fill>
    </dxf>
    <dxf>
      <font>
        <b/>
        <i val="0"/>
        <color rgb="FF8A1F1F"/>
      </font>
      <fill>
        <patternFill patternType="solid">
          <fgColor indexed="64"/>
          <bgColor rgb="FFFBD9D9"/>
        </patternFill>
      </fill>
    </dxf>
    <dxf>
      <font>
        <b/>
        <i val="0"/>
        <color rgb="FF1E6B2E"/>
      </font>
      <fill>
        <patternFill patternType="solid">
          <fgColor indexed="64"/>
          <bgColor rgb="FFDCF2DC"/>
        </patternFill>
      </fill>
    </dxf>
    <dxf>
      <font>
        <b/>
        <i val="0"/>
        <color rgb="FF154C79"/>
      </font>
      <fill>
        <patternFill patternType="solid">
          <fgColor indexed="64"/>
          <bgColor rgb="FFDCEAF7"/>
        </patternFill>
      </fill>
    </dxf>
    <dxf>
      <font>
        <color rgb="FF4D5B6B"/>
      </font>
      <fill>
        <patternFill patternType="solid">
          <fgColor indexed="64"/>
          <bgColor rgb="FFE8EBEF"/>
        </patternFill>
      </fill>
    </dxf>
    <dxf>
      <font>
        <color rgb="FF7A5C00"/>
      </font>
      <fill>
        <patternFill patternType="solid">
          <fgColor indexed="64"/>
          <bgColor rgb="FFFFF2AE"/>
        </patternFill>
      </fill>
    </dxf>
    <dxf>
      <font>
        <color rgb="FF4D5B6B"/>
      </font>
      <fill>
        <patternFill patternType="solid">
          <fgColor indexed="64"/>
          <bgColor rgb="FFE8EBEF"/>
        </patternFill>
      </fill>
    </dxf>
    <dxf>
      <font>
        <b/>
        <i val="0"/>
        <color rgb="FF8A1F1F"/>
      </font>
      <fill>
        <patternFill patternType="solid">
          <fgColor indexed="64"/>
          <bgColor rgb="FFFBD9D9"/>
        </patternFill>
      </fill>
    </dxf>
    <dxf>
      <font>
        <b/>
        <i val="0"/>
        <color rgb="FF1E6B2E"/>
      </font>
      <fill>
        <patternFill patternType="solid">
          <fgColor indexed="64"/>
          <bgColor rgb="FFDCF2DC"/>
        </patternFill>
      </fill>
    </dxf>
    <dxf>
      <font>
        <color rgb="FF8A1F1F"/>
      </font>
      <fill>
        <patternFill patternType="solid">
          <fgColor indexed="64"/>
          <bgColor rgb="FFFBD9D9"/>
        </patternFill>
      </fill>
    </dxf>
    <dxf>
      <font>
        <b/>
        <i val="0"/>
        <color rgb="FF1E6B2E"/>
      </font>
      <fill>
        <patternFill patternType="solid">
          <fgColor indexed="64"/>
          <bgColor rgb="FFDCF2DC"/>
        </patternFill>
      </fill>
    </dxf>
    <dxf>
      <font>
        <b/>
        <i val="0"/>
        <color rgb="FF154C79"/>
      </font>
      <fill>
        <patternFill patternType="solid">
          <fgColor indexed="64"/>
          <bgColor rgb="FFDCEAF7"/>
        </patternFill>
      </fill>
    </dxf>
    <dxf>
      <font>
        <b/>
        <i val="0"/>
        <color rgb="FF7A5C00"/>
      </font>
      <fill>
        <patternFill patternType="solid">
          <fgColor indexed="64"/>
          <bgColor rgb="FFFFF2A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7707375" y="125983"/>
    <xdr:ext cx="1281514" cy="637032"/>
    <xdr:sp macro="" textlink="">
      <xdr:nvSpPr>
        <xdr:cNvPr id="3" name="Logo Card">
          <a:extLst>
            <a:ext uri="{FF2B5EF4-FFF2-40B4-BE49-F238E27FC236}">
              <a16:creationId xmlns:a16="http://schemas.microsoft.com/office/drawing/2014/main" id="{A3638E85-9347-4F47-8639-4690AB670ED4}"/>
            </a:ext>
          </a:extLst>
        </xdr:cNvPr>
        <xdr:cNvSpPr/>
      </xdr:nvSpPr>
      <xdr:spPr>
        <a:xfrm>
          <a:off x="7707375" y="125983"/>
          <a:ext cx="1281514" cy="637032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absoluteAnchor>
  <xdr:absoluteAnchor>
    <xdr:pos x="7603066" y="25400"/>
    <xdr:ext cx="1490133" cy="838200"/>
    <xdr:pic>
      <xdr:nvPicPr>
        <xdr:cNvPr id="2" name="Logo" descr="Six Sigma Kaizen logo">
          <a:extLst>
            <a:ext uri="{FF2B5EF4-FFF2-40B4-BE49-F238E27FC236}">
              <a16:creationId xmlns:a16="http://schemas.microsoft.com/office/drawing/2014/main" id="{C8632F13-99E3-B2E7-3C48-EF69808163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03066" y="25400"/>
          <a:ext cx="1490133" cy="838200"/>
        </a:xfrm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8802750" y="125983"/>
    <xdr:ext cx="1281514" cy="637032"/>
    <xdr:sp macro="" textlink="">
      <xdr:nvSpPr>
        <xdr:cNvPr id="3" name="Logo Card">
          <a:extLst>
            <a:ext uri="{FF2B5EF4-FFF2-40B4-BE49-F238E27FC236}">
              <a16:creationId xmlns:a16="http://schemas.microsoft.com/office/drawing/2014/main" id="{D2D5B5F6-801D-4295-B0BC-A920D89AC9B5}"/>
            </a:ext>
          </a:extLst>
        </xdr:cNvPr>
        <xdr:cNvSpPr/>
      </xdr:nvSpPr>
      <xdr:spPr>
        <a:xfrm>
          <a:off x="8802750" y="125983"/>
          <a:ext cx="1281514" cy="637032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absoluteAnchor>
  <xdr:absoluteAnchor>
    <xdr:pos x="8698441" y="25400"/>
    <xdr:ext cx="1490133" cy="838200"/>
    <xdr:pic>
      <xdr:nvPicPr>
        <xdr:cNvPr id="2" name="Logo" descr="Six Sigma Kaizen logo">
          <a:extLst>
            <a:ext uri="{FF2B5EF4-FFF2-40B4-BE49-F238E27FC236}">
              <a16:creationId xmlns:a16="http://schemas.microsoft.com/office/drawing/2014/main" id="{371E8239-3194-0A1A-6DBF-EC53B91DB0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8441" y="25400"/>
          <a:ext cx="1490133" cy="838200"/>
        </a:xfrm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14679676" y="125983"/>
    <xdr:ext cx="1281514" cy="637032"/>
    <xdr:sp macro="" textlink="">
      <xdr:nvSpPr>
        <xdr:cNvPr id="3" name="Logo Card">
          <a:extLst>
            <a:ext uri="{FF2B5EF4-FFF2-40B4-BE49-F238E27FC236}">
              <a16:creationId xmlns:a16="http://schemas.microsoft.com/office/drawing/2014/main" id="{3E14A5E9-19F5-4720-9D55-D7CC5A353BA8}"/>
            </a:ext>
          </a:extLst>
        </xdr:cNvPr>
        <xdr:cNvSpPr/>
      </xdr:nvSpPr>
      <xdr:spPr>
        <a:xfrm>
          <a:off x="14679676" y="125983"/>
          <a:ext cx="1281514" cy="637032"/>
        </a:xfrm>
        <a:prstGeom prst="roundRect">
          <a:avLst/>
        </a:prstGeom>
        <a:solidFill>
          <a:srgbClr val="FFFFFF"/>
        </a:solidFill>
        <a:ln w="25400" cap="flat" cmpd="sng" algn="ctr">
          <a:noFill/>
          <a:prstDash val="solid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absoluteAnchor>
  <xdr:absoluteAnchor>
    <xdr:pos x="14575366" y="25400"/>
    <xdr:ext cx="1490133" cy="838200"/>
    <xdr:pic>
      <xdr:nvPicPr>
        <xdr:cNvPr id="2" name="Logo" descr="Six Sigma Kaizen logo">
          <a:extLst>
            <a:ext uri="{FF2B5EF4-FFF2-40B4-BE49-F238E27FC236}">
              <a16:creationId xmlns:a16="http://schemas.microsoft.com/office/drawing/2014/main" id="{435AEE07-A47C-D4C6-3732-6C806F410B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75366" y="25400"/>
          <a:ext cx="1490133" cy="83820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19A17B1-6687-4337-8BA5-04C88B6ECFB8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4701a955-9f55-41b7-96c4-022c444d196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ixsigmakaizen.com/guides/kaizen-event-5-phase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C97A6"/>
    <pageSetUpPr fitToPage="1"/>
  </sheetPr>
  <dimension ref="A1:F60"/>
  <sheetViews>
    <sheetView showGridLines="0" tabSelected="1" zoomScale="80" zoomScaleNormal="80" workbookViewId="0">
      <selection sqref="A1:AG1"/>
    </sheetView>
  </sheetViews>
  <sheetFormatPr defaultRowHeight="15" x14ac:dyDescent="0.25"/>
  <cols>
    <col min="1" max="1" width="28.5703125" customWidth="1"/>
    <col min="2" max="2" width="108.5703125" customWidth="1"/>
    <col min="3" max="3" width="3.85546875" customWidth="1"/>
    <col min="4" max="6" width="17.140625" customWidth="1"/>
  </cols>
  <sheetData>
    <row r="1" spans="1:6" ht="69.95" customHeight="1" x14ac:dyDescent="0.25">
      <c r="A1" s="46" t="s">
        <v>29</v>
      </c>
      <c r="B1" s="47"/>
      <c r="C1" s="32"/>
      <c r="D1" s="32"/>
      <c r="E1" s="32"/>
      <c r="F1" s="32"/>
    </row>
    <row r="2" spans="1:6" ht="26.1" customHeight="1" x14ac:dyDescent="0.25">
      <c r="A2" s="48" t="s">
        <v>30</v>
      </c>
      <c r="B2" s="49"/>
      <c r="C2" s="32"/>
      <c r="D2" s="32"/>
      <c r="E2" s="32"/>
      <c r="F2" s="32"/>
    </row>
    <row r="3" spans="1:6" ht="3.95" customHeight="1" x14ac:dyDescent="0.25">
      <c r="A3" s="33"/>
      <c r="B3" s="33"/>
      <c r="C3" s="32"/>
      <c r="D3" s="32"/>
      <c r="E3" s="32"/>
      <c r="F3" s="32"/>
    </row>
    <row r="4" spans="1:6" ht="9.9499999999999993" customHeight="1" x14ac:dyDescent="0.25">
      <c r="A4" s="32"/>
      <c r="B4" s="32"/>
      <c r="C4" s="32"/>
      <c r="D4" s="32"/>
      <c r="E4" s="32"/>
      <c r="F4" s="32"/>
    </row>
    <row r="5" spans="1:6" ht="24" customHeight="1" x14ac:dyDescent="0.25">
      <c r="A5" s="4" t="s">
        <v>31</v>
      </c>
      <c r="B5" s="3"/>
      <c r="C5" s="32"/>
      <c r="D5" s="32"/>
      <c r="E5" s="32"/>
      <c r="F5" s="32"/>
    </row>
    <row r="6" spans="1:6" ht="30" customHeight="1" x14ac:dyDescent="0.25">
      <c r="A6" s="34" t="s">
        <v>82</v>
      </c>
      <c r="B6" s="22" t="s">
        <v>83</v>
      </c>
      <c r="C6" s="32"/>
      <c r="D6" s="32"/>
      <c r="E6" s="32"/>
      <c r="F6" s="32"/>
    </row>
    <row r="7" spans="1:6" ht="30" customHeight="1" x14ac:dyDescent="0.25">
      <c r="A7" s="34" t="s">
        <v>84</v>
      </c>
      <c r="B7" s="22" t="s">
        <v>85</v>
      </c>
      <c r="C7" s="32"/>
      <c r="D7" s="32"/>
      <c r="E7" s="32"/>
      <c r="F7" s="32"/>
    </row>
    <row r="8" spans="1:6" ht="9.9499999999999993" customHeight="1" x14ac:dyDescent="0.25">
      <c r="A8" s="32"/>
      <c r="B8" s="32"/>
      <c r="C8" s="32"/>
      <c r="D8" s="32"/>
      <c r="E8" s="32"/>
      <c r="F8" s="32"/>
    </row>
    <row r="9" spans="1:6" ht="24" customHeight="1" x14ac:dyDescent="0.25">
      <c r="A9" s="4" t="s">
        <v>32</v>
      </c>
      <c r="B9" s="3"/>
      <c r="C9" s="32"/>
      <c r="D9" s="32"/>
      <c r="E9" s="32"/>
      <c r="F9" s="32"/>
    </row>
    <row r="10" spans="1:6" ht="33.950000000000003" customHeight="1" x14ac:dyDescent="0.25">
      <c r="A10" s="21" t="s">
        <v>86</v>
      </c>
      <c r="B10" s="41" t="s">
        <v>87</v>
      </c>
      <c r="C10" s="32"/>
      <c r="D10" s="32"/>
      <c r="E10" s="32"/>
      <c r="F10" s="32"/>
    </row>
    <row r="11" spans="1:6" ht="33.950000000000003" customHeight="1" x14ac:dyDescent="0.25">
      <c r="A11" s="21" t="s">
        <v>88</v>
      </c>
      <c r="B11" s="41" t="s">
        <v>89</v>
      </c>
      <c r="C11" s="32"/>
      <c r="D11" s="32"/>
      <c r="E11" s="32"/>
      <c r="F11" s="32"/>
    </row>
    <row r="12" spans="1:6" ht="33.950000000000003" customHeight="1" x14ac:dyDescent="0.25">
      <c r="A12" s="21" t="s">
        <v>90</v>
      </c>
      <c r="B12" s="41" t="s">
        <v>91</v>
      </c>
      <c r="C12" s="32"/>
      <c r="D12" s="32"/>
      <c r="E12" s="32"/>
      <c r="F12" s="32"/>
    </row>
    <row r="13" spans="1:6" ht="33.950000000000003" customHeight="1" x14ac:dyDescent="0.25">
      <c r="A13" s="21" t="s">
        <v>92</v>
      </c>
      <c r="B13" s="41" t="s">
        <v>93</v>
      </c>
      <c r="C13" s="32"/>
      <c r="D13" s="32"/>
      <c r="E13" s="32"/>
      <c r="F13" s="32"/>
    </row>
    <row r="14" spans="1:6" ht="33.950000000000003" customHeight="1" x14ac:dyDescent="0.25">
      <c r="A14" s="21" t="s">
        <v>94</v>
      </c>
      <c r="B14" s="41" t="s">
        <v>95</v>
      </c>
      <c r="C14" s="32"/>
      <c r="D14" s="32"/>
      <c r="E14" s="32"/>
      <c r="F14" s="32"/>
    </row>
    <row r="15" spans="1:6" ht="9.9499999999999993" customHeight="1" x14ac:dyDescent="0.25">
      <c r="A15" s="32"/>
      <c r="B15" s="32"/>
      <c r="C15" s="32"/>
      <c r="D15" s="32"/>
      <c r="E15" s="32"/>
      <c r="F15" s="32"/>
    </row>
    <row r="16" spans="1:6" ht="24" customHeight="1" x14ac:dyDescent="0.25">
      <c r="A16" s="4" t="s">
        <v>33</v>
      </c>
      <c r="B16" s="3"/>
      <c r="C16" s="32"/>
      <c r="D16" s="32"/>
      <c r="E16" s="32"/>
      <c r="F16" s="32"/>
    </row>
    <row r="17" spans="1:6" ht="21.95" customHeight="1" x14ac:dyDescent="0.25">
      <c r="A17" s="40" t="s">
        <v>96</v>
      </c>
      <c r="B17" s="36" t="s">
        <v>97</v>
      </c>
      <c r="C17" s="32"/>
      <c r="D17" s="32"/>
      <c r="E17" s="32"/>
      <c r="F17" s="32"/>
    </row>
    <row r="18" spans="1:6" ht="21.95" customHeight="1" x14ac:dyDescent="0.25">
      <c r="A18" s="35" t="s">
        <v>98</v>
      </c>
      <c r="B18" s="36" t="s">
        <v>99</v>
      </c>
      <c r="C18" s="32"/>
      <c r="D18" s="32"/>
      <c r="E18" s="32"/>
      <c r="F18" s="32"/>
    </row>
    <row r="19" spans="1:6" ht="21.95" customHeight="1" x14ac:dyDescent="0.25">
      <c r="A19" s="37" t="s">
        <v>100</v>
      </c>
      <c r="B19" s="36" t="s">
        <v>101</v>
      </c>
      <c r="C19" s="32"/>
      <c r="D19" s="32"/>
      <c r="E19" s="32"/>
      <c r="F19" s="32"/>
    </row>
    <row r="20" spans="1:6" ht="21.95" customHeight="1" x14ac:dyDescent="0.25">
      <c r="A20" s="38" t="s">
        <v>102</v>
      </c>
      <c r="B20" s="36" t="s">
        <v>103</v>
      </c>
      <c r="C20" s="32"/>
      <c r="D20" s="32"/>
      <c r="E20" s="32"/>
      <c r="F20" s="32"/>
    </row>
    <row r="21" spans="1:6" ht="21.95" customHeight="1" x14ac:dyDescent="0.25">
      <c r="A21" s="39" t="s">
        <v>104</v>
      </c>
      <c r="B21" s="36" t="s">
        <v>105</v>
      </c>
      <c r="C21" s="32"/>
      <c r="D21" s="32"/>
      <c r="E21" s="32"/>
      <c r="F21" s="32"/>
    </row>
    <row r="22" spans="1:6" ht="9.9499999999999993" customHeight="1" x14ac:dyDescent="0.25">
      <c r="A22" s="32"/>
      <c r="B22" s="32"/>
      <c r="C22" s="32"/>
      <c r="D22" s="32"/>
      <c r="E22" s="32"/>
      <c r="F22" s="32"/>
    </row>
    <row r="23" spans="1:6" ht="24" customHeight="1" x14ac:dyDescent="0.25">
      <c r="A23" s="4" t="s">
        <v>106</v>
      </c>
      <c r="B23" s="3"/>
      <c r="C23" s="32"/>
      <c r="D23" s="32"/>
      <c r="E23" s="32"/>
      <c r="F23" s="32"/>
    </row>
    <row r="24" spans="1:6" ht="33.950000000000003" customHeight="1" x14ac:dyDescent="0.25">
      <c r="A24" s="21" t="s">
        <v>107</v>
      </c>
      <c r="B24" s="22" t="s">
        <v>108</v>
      </c>
      <c r="C24" s="32"/>
      <c r="D24" s="32"/>
      <c r="E24" s="32"/>
      <c r="F24" s="32"/>
    </row>
    <row r="25" spans="1:6" ht="33.950000000000003" customHeight="1" x14ac:dyDescent="0.25">
      <c r="A25" s="21" t="s">
        <v>109</v>
      </c>
      <c r="B25" s="22" t="s">
        <v>110</v>
      </c>
      <c r="C25" s="32"/>
      <c r="D25" s="32"/>
      <c r="E25" s="32"/>
      <c r="F25" s="32"/>
    </row>
    <row r="26" spans="1:6" ht="33.950000000000003" customHeight="1" x14ac:dyDescent="0.25">
      <c r="A26" s="21" t="s">
        <v>40</v>
      </c>
      <c r="B26" s="22" t="s">
        <v>111</v>
      </c>
      <c r="C26" s="32"/>
      <c r="D26" s="32"/>
      <c r="E26" s="32"/>
      <c r="F26" s="32"/>
    </row>
    <row r="27" spans="1:6" ht="33.950000000000003" customHeight="1" x14ac:dyDescent="0.25">
      <c r="A27" s="21" t="s">
        <v>112</v>
      </c>
      <c r="B27" s="22" t="s">
        <v>113</v>
      </c>
      <c r="C27" s="32"/>
      <c r="D27" s="32"/>
      <c r="E27" s="32"/>
      <c r="F27" s="32"/>
    </row>
    <row r="28" spans="1:6" ht="9.9499999999999993" customHeight="1" x14ac:dyDescent="0.25">
      <c r="A28" s="32"/>
      <c r="B28" s="32"/>
      <c r="C28" s="32"/>
      <c r="D28" s="32"/>
      <c r="E28" s="32"/>
      <c r="F28" s="32"/>
    </row>
    <row r="29" spans="1:6" ht="24" customHeight="1" x14ac:dyDescent="0.25">
      <c r="A29" s="4" t="s">
        <v>34</v>
      </c>
      <c r="B29" s="3"/>
      <c r="C29" s="32"/>
      <c r="D29" s="32"/>
      <c r="E29" s="32"/>
      <c r="F29" s="32"/>
    </row>
    <row r="30" spans="1:6" ht="21.95" customHeight="1" x14ac:dyDescent="0.25">
      <c r="A30" s="21" t="s">
        <v>114</v>
      </c>
      <c r="B30" s="43" t="s">
        <v>0</v>
      </c>
      <c r="C30" s="32"/>
      <c r="D30" s="32"/>
      <c r="E30" s="32"/>
      <c r="F30" s="32"/>
    </row>
    <row r="31" spans="1:6" ht="9.9499999999999993" customHeight="1" x14ac:dyDescent="0.25">
      <c r="A31" s="32"/>
      <c r="B31" s="32"/>
      <c r="C31" s="32"/>
      <c r="D31" s="32"/>
      <c r="E31" s="32"/>
      <c r="F31" s="32"/>
    </row>
    <row r="32" spans="1:6" ht="21.95" customHeight="1" x14ac:dyDescent="0.25">
      <c r="A32" s="44" t="s">
        <v>115</v>
      </c>
      <c r="B32" s="45"/>
      <c r="C32" s="32"/>
      <c r="D32" s="32"/>
      <c r="E32" s="32"/>
      <c r="F32" s="32"/>
    </row>
    <row r="33" spans="1:6" ht="21.95" customHeight="1" x14ac:dyDescent="0.25">
      <c r="A33" s="32"/>
      <c r="B33" s="32"/>
      <c r="C33" s="32"/>
      <c r="D33" s="32"/>
      <c r="E33" s="32"/>
      <c r="F33" s="32"/>
    </row>
    <row r="34" spans="1:6" ht="21.95" customHeight="1" x14ac:dyDescent="0.25">
      <c r="A34" s="32"/>
      <c r="B34" s="32"/>
      <c r="C34" s="32"/>
      <c r="D34" s="32"/>
      <c r="E34" s="32"/>
      <c r="F34" s="32"/>
    </row>
    <row r="35" spans="1:6" ht="21.95" customHeight="1" x14ac:dyDescent="0.25">
      <c r="A35" s="32"/>
      <c r="B35" s="32"/>
      <c r="C35" s="32"/>
      <c r="D35" s="32"/>
      <c r="E35" s="32"/>
      <c r="F35" s="32"/>
    </row>
    <row r="36" spans="1:6" ht="21.95" customHeight="1" x14ac:dyDescent="0.25">
      <c r="A36" s="32"/>
      <c r="B36" s="32"/>
      <c r="C36" s="32"/>
      <c r="D36" s="32"/>
      <c r="E36" s="32"/>
      <c r="F36" s="32"/>
    </row>
    <row r="37" spans="1:6" ht="21.95" customHeight="1" x14ac:dyDescent="0.25">
      <c r="A37" s="32"/>
      <c r="B37" s="32"/>
      <c r="C37" s="32"/>
      <c r="D37" s="32"/>
      <c r="E37" s="32"/>
      <c r="F37" s="32"/>
    </row>
    <row r="38" spans="1:6" ht="21.95" customHeight="1" x14ac:dyDescent="0.25">
      <c r="A38" s="32"/>
      <c r="B38" s="32"/>
      <c r="C38" s="32"/>
      <c r="D38" s="32"/>
      <c r="E38" s="32"/>
      <c r="F38" s="32"/>
    </row>
    <row r="39" spans="1:6" ht="21.95" customHeight="1" x14ac:dyDescent="0.25">
      <c r="A39" s="32"/>
      <c r="B39" s="32"/>
      <c r="C39" s="32"/>
      <c r="D39" s="32"/>
      <c r="E39" s="32"/>
      <c r="F39" s="32"/>
    </row>
    <row r="40" spans="1:6" ht="21.95" customHeight="1" x14ac:dyDescent="0.25">
      <c r="A40" s="32"/>
      <c r="B40" s="32"/>
      <c r="C40" s="32"/>
      <c r="D40" s="32"/>
      <c r="E40" s="32"/>
      <c r="F40" s="32"/>
    </row>
    <row r="41" spans="1:6" ht="21.95" customHeight="1" x14ac:dyDescent="0.25">
      <c r="A41" s="32"/>
      <c r="B41" s="32"/>
      <c r="C41" s="32"/>
      <c r="D41" s="32"/>
      <c r="E41" s="32"/>
      <c r="F41" s="32"/>
    </row>
    <row r="42" spans="1:6" ht="21.95" customHeight="1" x14ac:dyDescent="0.25">
      <c r="A42" s="32"/>
      <c r="B42" s="32"/>
      <c r="C42" s="32"/>
      <c r="D42" s="32"/>
      <c r="E42" s="32"/>
      <c r="F42" s="32"/>
    </row>
    <row r="43" spans="1:6" ht="21.95" customHeight="1" x14ac:dyDescent="0.25">
      <c r="A43" s="32"/>
      <c r="B43" s="32"/>
      <c r="C43" s="32"/>
      <c r="D43" s="32"/>
      <c r="E43" s="32"/>
      <c r="F43" s="32"/>
    </row>
    <row r="44" spans="1:6" ht="21.95" customHeight="1" x14ac:dyDescent="0.25">
      <c r="A44" s="32"/>
      <c r="B44" s="32"/>
      <c r="C44" s="32"/>
      <c r="D44" s="32"/>
      <c r="E44" s="32"/>
      <c r="F44" s="32"/>
    </row>
    <row r="45" spans="1:6" ht="21.95" customHeight="1" x14ac:dyDescent="0.25">
      <c r="A45" s="32"/>
      <c r="B45" s="32"/>
      <c r="C45" s="32"/>
      <c r="D45" s="32"/>
      <c r="E45" s="32"/>
      <c r="F45" s="32"/>
    </row>
    <row r="46" spans="1:6" ht="21.95" customHeight="1" x14ac:dyDescent="0.25">
      <c r="A46" s="32"/>
      <c r="B46" s="32"/>
      <c r="C46" s="32"/>
      <c r="D46" s="32"/>
      <c r="E46" s="32"/>
      <c r="F46" s="32"/>
    </row>
    <row r="47" spans="1:6" ht="21.95" customHeight="1" x14ac:dyDescent="0.25">
      <c r="A47" s="32"/>
      <c r="B47" s="32"/>
      <c r="C47" s="32"/>
      <c r="D47" s="32"/>
      <c r="E47" s="32"/>
      <c r="F47" s="32"/>
    </row>
    <row r="48" spans="1:6" ht="21.95" customHeight="1" x14ac:dyDescent="0.25">
      <c r="A48" s="32"/>
      <c r="B48" s="32"/>
      <c r="C48" s="32"/>
      <c r="D48" s="32"/>
      <c r="E48" s="32"/>
      <c r="F48" s="32"/>
    </row>
    <row r="49" spans="1:6" ht="21.95" customHeight="1" x14ac:dyDescent="0.25">
      <c r="A49" s="32"/>
      <c r="B49" s="32"/>
      <c r="C49" s="32"/>
      <c r="D49" s="32"/>
      <c r="E49" s="32"/>
      <c r="F49" s="32"/>
    </row>
    <row r="50" spans="1:6" ht="21.95" customHeight="1" x14ac:dyDescent="0.25">
      <c r="A50" s="32"/>
      <c r="B50" s="32"/>
      <c r="C50" s="32"/>
      <c r="D50" s="32"/>
      <c r="E50" s="32"/>
      <c r="F50" s="32"/>
    </row>
    <row r="51" spans="1:6" ht="21.95" customHeight="1" x14ac:dyDescent="0.25">
      <c r="A51" s="32"/>
      <c r="B51" s="32"/>
      <c r="C51" s="32"/>
      <c r="D51" s="32"/>
      <c r="E51" s="32"/>
      <c r="F51" s="32"/>
    </row>
    <row r="52" spans="1:6" ht="21.95" customHeight="1" x14ac:dyDescent="0.25">
      <c r="A52" s="32"/>
      <c r="B52" s="32"/>
      <c r="C52" s="32"/>
      <c r="D52" s="32"/>
      <c r="E52" s="32"/>
      <c r="F52" s="32"/>
    </row>
    <row r="53" spans="1:6" ht="21.95" customHeight="1" x14ac:dyDescent="0.25">
      <c r="A53" s="32"/>
      <c r="B53" s="32"/>
      <c r="C53" s="32"/>
      <c r="D53" s="32"/>
      <c r="E53" s="32"/>
      <c r="F53" s="32"/>
    </row>
    <row r="54" spans="1:6" ht="21.95" customHeight="1" x14ac:dyDescent="0.25">
      <c r="A54" s="32"/>
      <c r="B54" s="32"/>
      <c r="C54" s="32"/>
      <c r="D54" s="32"/>
      <c r="E54" s="32"/>
      <c r="F54" s="32"/>
    </row>
    <row r="55" spans="1:6" ht="21.95" customHeight="1" x14ac:dyDescent="0.25">
      <c r="A55" s="32"/>
      <c r="B55" s="32"/>
      <c r="C55" s="32"/>
      <c r="D55" s="32"/>
      <c r="E55" s="32"/>
      <c r="F55" s="32"/>
    </row>
    <row r="56" spans="1:6" ht="21.95" customHeight="1" x14ac:dyDescent="0.25">
      <c r="A56" s="32"/>
      <c r="B56" s="32"/>
      <c r="C56" s="32"/>
      <c r="D56" s="32"/>
      <c r="E56" s="32"/>
      <c r="F56" s="32"/>
    </row>
    <row r="57" spans="1:6" ht="21.95" customHeight="1" x14ac:dyDescent="0.25">
      <c r="A57" s="32"/>
      <c r="B57" s="32"/>
      <c r="C57" s="32"/>
      <c r="D57" s="32"/>
      <c r="E57" s="32"/>
      <c r="F57" s="32"/>
    </row>
    <row r="58" spans="1:6" ht="21.95" customHeight="1" x14ac:dyDescent="0.25">
      <c r="A58" s="32"/>
      <c r="B58" s="32"/>
      <c r="C58" s="32"/>
      <c r="D58" s="32"/>
      <c r="E58" s="32"/>
      <c r="F58" s="32"/>
    </row>
    <row r="59" spans="1:6" ht="21.95" customHeight="1" x14ac:dyDescent="0.25">
      <c r="A59" s="32"/>
      <c r="B59" s="32"/>
      <c r="C59" s="32"/>
      <c r="D59" s="32"/>
      <c r="E59" s="32"/>
      <c r="F59" s="32"/>
    </row>
    <row r="60" spans="1:6" ht="21.95" customHeight="1" x14ac:dyDescent="0.25">
      <c r="A60" s="32"/>
      <c r="B60" s="32"/>
      <c r="C60" s="32"/>
      <c r="D60" s="32"/>
      <c r="E60" s="32"/>
      <c r="F60" s="32"/>
    </row>
  </sheetData>
  <mergeCells count="3">
    <mergeCell ref="A32:B32"/>
    <mergeCell ref="A1:B1"/>
    <mergeCell ref="A2:B2"/>
  </mergeCells>
  <hyperlinks>
    <hyperlink ref="A6" location="Charter!A1" tooltip="Go to Charter" display="Charter" xr:uid="{31786095-BFFF-4FE1-9442-2AB465FBA790}"/>
    <hyperlink ref="A7" location="'5-Phase Timeline'!A1" tooltip="Go to 5-Phase Timeline" display="5-Phase Timeline" xr:uid="{ED481DE3-806A-4ABF-B99C-05AA99E5CF7A}"/>
    <hyperlink ref="B30" r:id="rId1" tooltip="Open the guide" xr:uid="{66E80AB4-E4A1-46A3-9ACB-0F67704E244F}"/>
  </hyperlinks>
  <printOptions horizontalCentered="1"/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53F8A"/>
    <pageSetUpPr fitToPage="1"/>
  </sheetPr>
  <dimension ref="A1:H80"/>
  <sheetViews>
    <sheetView showGridLines="0" workbookViewId="0">
      <pane ySplit="3" topLeftCell="A4" activePane="bottomLeft" state="frozen"/>
      <selection pane="bottomLeft" sqref="A1:F1"/>
    </sheetView>
  </sheetViews>
  <sheetFormatPr defaultRowHeight="15" x14ac:dyDescent="0.25"/>
  <cols>
    <col min="1" max="1" width="32.42578125" customWidth="1"/>
    <col min="2" max="5" width="23.85546875" customWidth="1"/>
    <col min="6" max="6" width="25.7109375" customWidth="1"/>
    <col min="7" max="8" width="3.85546875" customWidth="1"/>
  </cols>
  <sheetData>
    <row r="1" spans="1:8" ht="69.95" customHeight="1" x14ac:dyDescent="0.25">
      <c r="A1" s="66" t="s">
        <v>1</v>
      </c>
      <c r="B1" s="66"/>
      <c r="C1" s="66"/>
      <c r="D1" s="66"/>
      <c r="E1" s="66"/>
      <c r="F1" s="66"/>
      <c r="G1" s="1"/>
      <c r="H1" s="1"/>
    </row>
    <row r="2" spans="1:8" ht="24" customHeight="1" x14ac:dyDescent="0.25">
      <c r="A2" s="48" t="s">
        <v>35</v>
      </c>
      <c r="B2" s="48"/>
      <c r="C2" s="48"/>
      <c r="D2" s="48"/>
      <c r="E2" s="48"/>
      <c r="F2" s="48"/>
      <c r="G2" s="1"/>
      <c r="H2" s="1"/>
    </row>
    <row r="3" spans="1:8" ht="3.95" customHeight="1" x14ac:dyDescent="0.25">
      <c r="A3" s="2"/>
      <c r="B3" s="2"/>
      <c r="C3" s="2"/>
      <c r="D3" s="2"/>
      <c r="E3" s="2"/>
      <c r="F3" s="2"/>
      <c r="G3" s="1"/>
      <c r="H3" s="1"/>
    </row>
    <row r="4" spans="1:8" ht="24" customHeight="1" x14ac:dyDescent="0.25">
      <c r="A4" s="4" t="s">
        <v>2</v>
      </c>
      <c r="B4" s="3"/>
      <c r="C4" s="3"/>
      <c r="D4" s="3"/>
      <c r="E4" s="3"/>
      <c r="F4" s="3"/>
      <c r="G4" s="1"/>
      <c r="H4" s="1"/>
    </row>
    <row r="5" spans="1:8" ht="20.100000000000001" customHeight="1" x14ac:dyDescent="0.25">
      <c r="A5" s="5" t="s">
        <v>51</v>
      </c>
      <c r="B5" s="55"/>
      <c r="C5" s="56"/>
      <c r="D5" s="51"/>
      <c r="E5" s="56"/>
      <c r="F5" s="57"/>
      <c r="G5" s="1"/>
      <c r="H5" s="1"/>
    </row>
    <row r="6" spans="1:8" ht="20.100000000000001" customHeight="1" x14ac:dyDescent="0.25">
      <c r="A6" s="5" t="s">
        <v>46</v>
      </c>
      <c r="B6" s="55"/>
      <c r="C6" s="57"/>
      <c r="D6" s="5" t="s">
        <v>47</v>
      </c>
      <c r="E6" s="55"/>
      <c r="F6" s="57"/>
      <c r="G6" s="1"/>
      <c r="H6" s="1"/>
    </row>
    <row r="7" spans="1:8" ht="20.100000000000001" customHeight="1" x14ac:dyDescent="0.25">
      <c r="A7" s="5" t="s">
        <v>52</v>
      </c>
      <c r="B7" s="58" t="str">
        <f>IF('5-Phase Timeline'!B5="","",TEXT('5-Phase Timeline'!B5,"mmm d, yyyy")&amp;" – "&amp;TEXT('5-Phase Timeline'!B6,"mmm d, yyyy"))</f>
        <v/>
      </c>
      <c r="C7" s="59"/>
      <c r="D7" s="5" t="s">
        <v>53</v>
      </c>
      <c r="E7" s="55"/>
      <c r="F7" s="57"/>
      <c r="G7" s="1"/>
      <c r="H7" s="1"/>
    </row>
    <row r="8" spans="1:8" ht="20.100000000000001" customHeight="1" x14ac:dyDescent="0.25">
      <c r="A8" s="5" t="s">
        <v>41</v>
      </c>
      <c r="B8" s="60" t="s">
        <v>36</v>
      </c>
      <c r="C8" s="61"/>
      <c r="D8" s="5" t="s">
        <v>54</v>
      </c>
      <c r="E8" s="62" t="str">
        <f>IF('5-Phase Timeline'!B7="","",'5-Phase Timeline'!B7&amp;IF('5-Phase Timeline'!B7=1," day"," days"))</f>
        <v/>
      </c>
      <c r="F8" s="63"/>
      <c r="G8" s="1"/>
      <c r="H8" s="1"/>
    </row>
    <row r="9" spans="1:8" ht="9.9499999999999993" customHeight="1" x14ac:dyDescent="0.25">
      <c r="A9" s="1"/>
      <c r="B9" s="1"/>
      <c r="C9" s="1"/>
      <c r="D9" s="1"/>
      <c r="E9" s="1"/>
      <c r="F9" s="1"/>
      <c r="G9" s="1"/>
      <c r="H9" s="1"/>
    </row>
    <row r="10" spans="1:8" ht="24" customHeight="1" x14ac:dyDescent="0.25">
      <c r="A10" s="4" t="s">
        <v>37</v>
      </c>
      <c r="B10" s="3"/>
      <c r="C10" s="3"/>
      <c r="D10" s="3"/>
      <c r="E10" s="3"/>
      <c r="F10" s="3"/>
      <c r="G10" s="1"/>
      <c r="H10" s="1"/>
    </row>
    <row r="11" spans="1:8" ht="18" customHeight="1" x14ac:dyDescent="0.25">
      <c r="A11" s="64" t="s">
        <v>55</v>
      </c>
      <c r="B11" s="64"/>
      <c r="C11" s="64"/>
      <c r="D11" s="64"/>
      <c r="E11" s="64"/>
      <c r="F11" s="64"/>
      <c r="G11" s="1"/>
      <c r="H11" s="1"/>
    </row>
    <row r="12" spans="1:8" ht="56.1" customHeight="1" x14ac:dyDescent="0.25">
      <c r="A12" s="52"/>
      <c r="B12" s="53"/>
      <c r="C12" s="53"/>
      <c r="D12" s="53"/>
      <c r="E12" s="53"/>
      <c r="F12" s="54"/>
      <c r="G12" s="1"/>
      <c r="H12" s="1"/>
    </row>
    <row r="13" spans="1:8" ht="9.9499999999999993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5">
      <c r="A14" s="4" t="s">
        <v>3</v>
      </c>
      <c r="B14" s="3"/>
      <c r="C14" s="3"/>
      <c r="D14" s="3"/>
      <c r="E14" s="3"/>
      <c r="F14" s="3"/>
      <c r="G14" s="1"/>
      <c r="H14" s="1"/>
    </row>
    <row r="15" spans="1:8" ht="18" customHeight="1" x14ac:dyDescent="0.25">
      <c r="A15" s="64" t="s">
        <v>56</v>
      </c>
      <c r="B15" s="64"/>
      <c r="C15" s="64"/>
      <c r="D15" s="64"/>
      <c r="E15" s="64"/>
      <c r="F15" s="64"/>
      <c r="G15" s="1"/>
      <c r="H15" s="1"/>
    </row>
    <row r="16" spans="1:8" ht="84" customHeight="1" x14ac:dyDescent="0.25">
      <c r="A16" s="52"/>
      <c r="B16" s="53"/>
      <c r="C16" s="53"/>
      <c r="D16" s="53"/>
      <c r="E16" s="53"/>
      <c r="F16" s="54"/>
      <c r="G16" s="1"/>
      <c r="H16" s="1"/>
    </row>
    <row r="17" spans="1:8" ht="9.9499999999999993" customHeight="1" x14ac:dyDescent="0.25">
      <c r="A17" s="1"/>
      <c r="B17" s="1"/>
      <c r="C17" s="1"/>
      <c r="D17" s="1"/>
      <c r="E17" s="1"/>
      <c r="F17" s="1"/>
      <c r="G17" s="1"/>
      <c r="H17" s="1"/>
    </row>
    <row r="18" spans="1:8" ht="24" customHeight="1" x14ac:dyDescent="0.25">
      <c r="A18" s="4" t="s">
        <v>4</v>
      </c>
      <c r="B18" s="3"/>
      <c r="C18" s="3"/>
      <c r="D18" s="3"/>
      <c r="E18" s="3"/>
      <c r="F18" s="3"/>
      <c r="G18" s="1"/>
      <c r="H18" s="1"/>
    </row>
    <row r="19" spans="1:8" ht="20.100000000000001" customHeight="1" x14ac:dyDescent="0.25">
      <c r="A19" s="65" t="s">
        <v>57</v>
      </c>
      <c r="B19" s="65"/>
      <c r="C19" s="65"/>
      <c r="D19" s="65" t="s">
        <v>58</v>
      </c>
      <c r="E19" s="65"/>
      <c r="F19" s="65"/>
      <c r="G19" s="1"/>
      <c r="H19" s="1"/>
    </row>
    <row r="20" spans="1:8" ht="18" customHeight="1" x14ac:dyDescent="0.25">
      <c r="A20" s="64" t="s">
        <v>38</v>
      </c>
      <c r="B20" s="64"/>
      <c r="C20" s="64"/>
      <c r="D20" s="64" t="s">
        <v>39</v>
      </c>
      <c r="E20" s="64"/>
      <c r="F20" s="64"/>
      <c r="G20" s="1"/>
      <c r="H20" s="1"/>
    </row>
    <row r="21" spans="1:8" ht="84" customHeight="1" x14ac:dyDescent="0.25">
      <c r="A21" s="52"/>
      <c r="B21" s="53"/>
      <c r="C21" s="53"/>
      <c r="D21" s="52"/>
      <c r="E21" s="53"/>
      <c r="F21" s="54"/>
      <c r="G21" s="1"/>
      <c r="H21" s="1"/>
    </row>
    <row r="22" spans="1:8" ht="9.9499999999999993" customHeight="1" x14ac:dyDescent="0.25">
      <c r="A22" s="1"/>
      <c r="B22" s="1"/>
      <c r="C22" s="1"/>
      <c r="D22" s="1"/>
      <c r="E22" s="1"/>
      <c r="F22" s="1"/>
      <c r="G22" s="1"/>
      <c r="H22" s="1"/>
    </row>
    <row r="23" spans="1:8" ht="24" customHeight="1" x14ac:dyDescent="0.25">
      <c r="A23" s="4" t="s">
        <v>5</v>
      </c>
      <c r="B23" s="3"/>
      <c r="C23" s="3"/>
      <c r="D23" s="3"/>
      <c r="E23" s="3"/>
      <c r="F23" s="3"/>
      <c r="G23" s="1"/>
      <c r="H23" s="1"/>
    </row>
    <row r="24" spans="1:8" ht="24" customHeight="1" x14ac:dyDescent="0.25">
      <c r="A24" s="9" t="s">
        <v>59</v>
      </c>
      <c r="B24" s="8" t="s">
        <v>6</v>
      </c>
      <c r="C24" s="8" t="s">
        <v>7</v>
      </c>
      <c r="D24" s="8" t="s">
        <v>8</v>
      </c>
      <c r="E24" s="8" t="s">
        <v>40</v>
      </c>
      <c r="F24" s="8" t="s">
        <v>41</v>
      </c>
      <c r="G24" s="1"/>
      <c r="H24" s="1"/>
    </row>
    <row r="25" spans="1:8" ht="21.95" customHeight="1" x14ac:dyDescent="0.25">
      <c r="A25" s="10"/>
      <c r="B25" s="6"/>
      <c r="C25" s="6"/>
      <c r="D25" s="6"/>
      <c r="E25" s="7" t="str">
        <f>IF(OR(B25="",C25="",D25="",B25=0),"",IF(C25&gt;=B25,D25-B25,B25-D25)/ABS(B25))</f>
        <v/>
      </c>
      <c r="F25" s="11" t="str">
        <f>IF(COUNT(B25:D25)=0,"",IF(OR(B25="",C25=""),"Set Baseline/Target",IF(D25="","Not Started",IF(IF(C25&gt;=B25,D25&gt;=C25,D25&lt;=C25),"Target Met","Off Target"))))</f>
        <v/>
      </c>
      <c r="G25" s="1"/>
      <c r="H25" s="1"/>
    </row>
    <row r="26" spans="1:8" ht="21.95" customHeight="1" x14ac:dyDescent="0.25">
      <c r="A26" s="10"/>
      <c r="B26" s="6"/>
      <c r="C26" s="6"/>
      <c r="D26" s="6"/>
      <c r="E26" s="7" t="str">
        <f>IF(OR(B26="",C26="",D26="",B26=0),"",IF(C26&gt;=B26,D26-B26,B26-D26)/ABS(B26))</f>
        <v/>
      </c>
      <c r="F26" s="11" t="str">
        <f>IF(COUNT(B26:D26)=0,"",IF(OR(B26="",C26=""),"Set Baseline/Target",IF(D26="","Not Started",IF(IF(C26&gt;=B26,D26&gt;=C26,D26&lt;=C26),"Target Met","Off Target"))))</f>
        <v/>
      </c>
      <c r="G26" s="1"/>
      <c r="H26" s="1"/>
    </row>
    <row r="27" spans="1:8" ht="21.95" customHeight="1" x14ac:dyDescent="0.25">
      <c r="A27" s="10"/>
      <c r="B27" s="6"/>
      <c r="C27" s="6"/>
      <c r="D27" s="6"/>
      <c r="E27" s="7" t="str">
        <f>IF(OR(B27="",C27="",D27="",B27=0),"",IF(C27&gt;=B27,D27-B27,B27-D27)/ABS(B27))</f>
        <v/>
      </c>
      <c r="F27" s="11" t="str">
        <f>IF(COUNT(B27:D27)=0,"",IF(OR(B27="",C27=""),"Set Baseline/Target",IF(D27="","Not Started",IF(IF(C27&gt;=B27,D27&gt;=C27,D27&lt;=C27),"Target Met","Off Target"))))</f>
        <v/>
      </c>
      <c r="G27" s="1"/>
      <c r="H27" s="1"/>
    </row>
    <row r="28" spans="1:8" ht="21.95" customHeight="1" x14ac:dyDescent="0.25">
      <c r="A28" s="10"/>
      <c r="B28" s="6"/>
      <c r="C28" s="6"/>
      <c r="D28" s="6"/>
      <c r="E28" s="7" t="str">
        <f>IF(OR(B28="",C28="",D28="",B28=0),"",IF(C28&gt;=B28,D28-B28,B28-D28)/ABS(B28))</f>
        <v/>
      </c>
      <c r="F28" s="11" t="str">
        <f>IF(COUNT(B28:D28)=0,"",IF(OR(B28="",C28=""),"Set Baseline/Target",IF(D28="","Not Started",IF(IF(C28&gt;=B28,D28&gt;=C28,D28&lt;=C28),"Target Met","Off Target"))))</f>
        <v/>
      </c>
      <c r="G28" s="1"/>
      <c r="H28" s="1"/>
    </row>
    <row r="29" spans="1:8" ht="21.95" customHeight="1" x14ac:dyDescent="0.25">
      <c r="A29" s="10"/>
      <c r="B29" s="6"/>
      <c r="C29" s="6"/>
      <c r="D29" s="6"/>
      <c r="E29" s="7" t="str">
        <f>IF(OR(B29="",C29="",D29="",B29=0),"",IF(C29&gt;=B29,D29-B29,B29-D29)/ABS(B29))</f>
        <v/>
      </c>
      <c r="F29" s="11" t="str">
        <f>IF(COUNT(B29:D29)=0,"",IF(OR(B29="",C29=""),"Set Baseline/Target",IF(D29="","Not Started",IF(IF(C29&gt;=B29,D29&gt;=C29,D29&lt;=C29),"Target Met","Off Target"))))</f>
        <v/>
      </c>
      <c r="G29" s="1"/>
      <c r="H29" s="1"/>
    </row>
    <row r="30" spans="1:8" ht="20.100000000000001" customHeight="1" x14ac:dyDescent="0.25">
      <c r="A30" s="67" t="s">
        <v>60</v>
      </c>
      <c r="B30" s="67"/>
      <c r="C30" s="67"/>
      <c r="D30" s="67"/>
      <c r="E30" s="67"/>
      <c r="F30" s="12" t="str">
        <f>COUNTIF(F25:F29,"Target Met")&amp;" of "&amp;COUNTIF(F25:F29,"?*")&amp;" targets met"</f>
        <v>0 of 0 targets met</v>
      </c>
      <c r="G30" s="1"/>
      <c r="H30" s="1"/>
    </row>
    <row r="31" spans="1:8" ht="9.9499999999999993" customHeight="1" x14ac:dyDescent="0.25">
      <c r="A31" s="1"/>
      <c r="B31" s="1"/>
      <c r="C31" s="1"/>
      <c r="D31" s="1"/>
      <c r="E31" s="1"/>
      <c r="F31" s="1"/>
      <c r="G31" s="1"/>
      <c r="H31" s="1"/>
    </row>
    <row r="32" spans="1:8" ht="24" customHeight="1" x14ac:dyDescent="0.25">
      <c r="A32" s="4" t="s">
        <v>9</v>
      </c>
      <c r="B32" s="3"/>
      <c r="C32" s="3"/>
      <c r="D32" s="3"/>
      <c r="E32" s="3"/>
      <c r="F32" s="3"/>
      <c r="G32" s="1"/>
      <c r="H32" s="1"/>
    </row>
    <row r="33" spans="1:8" ht="24" customHeight="1" x14ac:dyDescent="0.25">
      <c r="A33" s="13" t="s">
        <v>10</v>
      </c>
      <c r="B33" s="13" t="s">
        <v>11</v>
      </c>
      <c r="C33" s="13" t="s">
        <v>12</v>
      </c>
      <c r="D33" s="13" t="s">
        <v>13</v>
      </c>
      <c r="E33" s="13" t="s">
        <v>42</v>
      </c>
      <c r="F33" s="13" t="s">
        <v>43</v>
      </c>
      <c r="G33" s="1"/>
      <c r="H33" s="1"/>
    </row>
    <row r="34" spans="1:8" ht="21.95" customHeight="1" x14ac:dyDescent="0.25">
      <c r="A34" s="10"/>
      <c r="B34" s="10"/>
      <c r="C34" s="10"/>
      <c r="D34" s="10"/>
      <c r="E34" s="10"/>
      <c r="F34" s="10"/>
      <c r="G34" s="1"/>
      <c r="H34" s="1"/>
    </row>
    <row r="35" spans="1:8" ht="21.95" customHeight="1" x14ac:dyDescent="0.25">
      <c r="A35" s="10"/>
      <c r="B35" s="10"/>
      <c r="C35" s="10"/>
      <c r="D35" s="10"/>
      <c r="E35" s="10"/>
      <c r="F35" s="10"/>
      <c r="G35" s="1"/>
      <c r="H35" s="1"/>
    </row>
    <row r="36" spans="1:8" ht="21.95" customHeight="1" x14ac:dyDescent="0.25">
      <c r="A36" s="10"/>
      <c r="B36" s="10"/>
      <c r="C36" s="10"/>
      <c r="D36" s="10"/>
      <c r="E36" s="10"/>
      <c r="F36" s="10"/>
      <c r="G36" s="1"/>
      <c r="H36" s="1"/>
    </row>
    <row r="37" spans="1:8" ht="21.95" customHeight="1" x14ac:dyDescent="0.25">
      <c r="A37" s="10"/>
      <c r="B37" s="10"/>
      <c r="C37" s="10"/>
      <c r="D37" s="10"/>
      <c r="E37" s="10"/>
      <c r="F37" s="10"/>
      <c r="G37" s="1"/>
      <c r="H37" s="1"/>
    </row>
    <row r="38" spans="1:8" ht="21.95" customHeight="1" x14ac:dyDescent="0.25">
      <c r="A38" s="10"/>
      <c r="B38" s="10"/>
      <c r="C38" s="10"/>
      <c r="D38" s="10"/>
      <c r="E38" s="10"/>
      <c r="F38" s="10"/>
      <c r="G38" s="1"/>
      <c r="H38" s="1"/>
    </row>
    <row r="39" spans="1:8" ht="21.95" customHeight="1" x14ac:dyDescent="0.25">
      <c r="A39" s="10"/>
      <c r="B39" s="10"/>
      <c r="C39" s="10"/>
      <c r="D39" s="10"/>
      <c r="E39" s="10"/>
      <c r="F39" s="10"/>
      <c r="G39" s="1"/>
      <c r="H39" s="1"/>
    </row>
    <row r="40" spans="1:8" ht="9.9499999999999993" customHeight="1" x14ac:dyDescent="0.25">
      <c r="A40" s="1"/>
      <c r="B40" s="1"/>
      <c r="C40" s="1"/>
      <c r="D40" s="1"/>
      <c r="E40" s="1"/>
      <c r="F40" s="1"/>
      <c r="G40" s="1"/>
      <c r="H40" s="1"/>
    </row>
    <row r="41" spans="1:8" ht="24" customHeight="1" x14ac:dyDescent="0.25">
      <c r="A41" s="4" t="s">
        <v>44</v>
      </c>
      <c r="B41" s="3"/>
      <c r="C41" s="3"/>
      <c r="D41" s="3"/>
      <c r="E41" s="3"/>
      <c r="F41" s="3"/>
      <c r="G41" s="1"/>
      <c r="H41" s="1"/>
    </row>
    <row r="42" spans="1:8" ht="24" customHeight="1" x14ac:dyDescent="0.25">
      <c r="A42" s="13" t="s">
        <v>11</v>
      </c>
      <c r="B42" s="68" t="s">
        <v>10</v>
      </c>
      <c r="C42" s="68"/>
      <c r="D42" s="68" t="s">
        <v>45</v>
      </c>
      <c r="E42" s="68"/>
      <c r="F42" s="42" t="s">
        <v>61</v>
      </c>
      <c r="G42" s="1"/>
      <c r="H42" s="1"/>
    </row>
    <row r="43" spans="1:8" ht="32.1" customHeight="1" x14ac:dyDescent="0.25">
      <c r="A43" s="17" t="s">
        <v>46</v>
      </c>
      <c r="B43" s="56"/>
      <c r="C43" s="56"/>
      <c r="D43" s="55"/>
      <c r="E43" s="56"/>
      <c r="F43" s="15"/>
      <c r="G43" s="1"/>
      <c r="H43" s="1"/>
    </row>
    <row r="44" spans="1:8" ht="32.1" customHeight="1" x14ac:dyDescent="0.25">
      <c r="A44" s="17" t="s">
        <v>47</v>
      </c>
      <c r="B44" s="56"/>
      <c r="C44" s="56"/>
      <c r="D44" s="55"/>
      <c r="E44" s="56"/>
      <c r="F44" s="15"/>
      <c r="G44" s="1"/>
      <c r="H44" s="1"/>
    </row>
    <row r="45" spans="1:8" ht="32.1" customHeight="1" x14ac:dyDescent="0.25">
      <c r="A45" s="17" t="s">
        <v>62</v>
      </c>
      <c r="B45" s="51"/>
      <c r="C45" s="51"/>
      <c r="D45" s="50"/>
      <c r="E45" s="51"/>
      <c r="F45" s="14"/>
      <c r="G45" s="1"/>
      <c r="H45" s="1"/>
    </row>
    <row r="46" spans="1:8" ht="9.9499999999999993" customHeight="1" x14ac:dyDescent="0.25">
      <c r="A46" s="1"/>
      <c r="B46" s="1"/>
      <c r="C46" s="1"/>
      <c r="D46" s="1"/>
      <c r="E46" s="1"/>
      <c r="F46" s="1"/>
      <c r="G46" s="1"/>
      <c r="H46" s="1"/>
    </row>
    <row r="47" spans="1:8" ht="20.100000000000001" customHeight="1" x14ac:dyDescent="0.25">
      <c r="A47" s="44" t="s">
        <v>63</v>
      </c>
      <c r="B47" s="44"/>
      <c r="C47" s="44"/>
      <c r="D47" s="44"/>
      <c r="E47" s="44"/>
      <c r="F47" s="44"/>
      <c r="G47" s="1"/>
      <c r="H47" s="1"/>
    </row>
    <row r="48" spans="1:8" ht="20.100000000000001" customHeight="1" x14ac:dyDescent="0.25">
      <c r="A48" s="1"/>
      <c r="B48" s="1"/>
      <c r="C48" s="1"/>
      <c r="D48" s="1"/>
      <c r="E48" s="1"/>
      <c r="F48" s="1"/>
      <c r="G48" s="1"/>
      <c r="H48" s="1"/>
    </row>
    <row r="49" spans="1:8" ht="20.100000000000001" customHeight="1" x14ac:dyDescent="0.25">
      <c r="A49" s="1"/>
      <c r="B49" s="1"/>
      <c r="C49" s="1"/>
      <c r="D49" s="1"/>
      <c r="E49" s="1"/>
      <c r="F49" s="1"/>
      <c r="G49" s="1"/>
      <c r="H49" s="1"/>
    </row>
    <row r="50" spans="1:8" ht="20.100000000000001" customHeight="1" x14ac:dyDescent="0.25">
      <c r="A50" s="1"/>
      <c r="B50" s="1"/>
      <c r="C50" s="1"/>
      <c r="D50" s="1"/>
      <c r="E50" s="1"/>
      <c r="F50" s="1"/>
      <c r="G50" s="1"/>
      <c r="H50" s="1"/>
    </row>
    <row r="51" spans="1:8" ht="20.100000000000001" customHeight="1" x14ac:dyDescent="0.25">
      <c r="A51" s="1"/>
      <c r="B51" s="1"/>
      <c r="C51" s="1"/>
      <c r="D51" s="1"/>
      <c r="E51" s="1"/>
      <c r="F51" s="1"/>
      <c r="G51" s="1"/>
      <c r="H51" s="1"/>
    </row>
    <row r="52" spans="1:8" ht="20.100000000000001" customHeight="1" x14ac:dyDescent="0.25">
      <c r="A52" s="1"/>
      <c r="B52" s="1"/>
      <c r="C52" s="1"/>
      <c r="D52" s="1"/>
      <c r="E52" s="1"/>
      <c r="F52" s="1"/>
      <c r="G52" s="1"/>
      <c r="H52" s="1"/>
    </row>
    <row r="53" spans="1:8" ht="20.100000000000001" customHeight="1" x14ac:dyDescent="0.25">
      <c r="A53" s="1"/>
      <c r="B53" s="1"/>
      <c r="C53" s="1"/>
      <c r="D53" s="1"/>
      <c r="E53" s="1"/>
      <c r="F53" s="1"/>
      <c r="G53" s="1"/>
      <c r="H53" s="1"/>
    </row>
    <row r="54" spans="1:8" ht="20.100000000000001" customHeight="1" x14ac:dyDescent="0.25">
      <c r="A54" s="1"/>
      <c r="B54" s="1"/>
      <c r="C54" s="1"/>
      <c r="D54" s="1"/>
      <c r="E54" s="1"/>
      <c r="F54" s="1"/>
      <c r="G54" s="1"/>
      <c r="H54" s="1"/>
    </row>
    <row r="55" spans="1:8" ht="20.100000000000001" customHeight="1" x14ac:dyDescent="0.25">
      <c r="A55" s="1"/>
      <c r="B55" s="1"/>
      <c r="C55" s="1"/>
      <c r="D55" s="1"/>
      <c r="E55" s="1"/>
      <c r="F55" s="1"/>
      <c r="G55" s="1"/>
      <c r="H55" s="1"/>
    </row>
    <row r="56" spans="1:8" ht="20.100000000000001" customHeight="1" x14ac:dyDescent="0.25">
      <c r="A56" s="1"/>
      <c r="B56" s="1"/>
      <c r="C56" s="1"/>
      <c r="D56" s="1"/>
      <c r="E56" s="1"/>
      <c r="F56" s="1"/>
      <c r="G56" s="1"/>
      <c r="H56" s="1"/>
    </row>
    <row r="57" spans="1:8" ht="20.100000000000001" customHeight="1" x14ac:dyDescent="0.25">
      <c r="A57" s="1"/>
      <c r="B57" s="1"/>
      <c r="C57" s="1"/>
      <c r="D57" s="1"/>
      <c r="E57" s="1"/>
      <c r="F57" s="1"/>
      <c r="G57" s="1"/>
      <c r="H57" s="1"/>
    </row>
    <row r="58" spans="1:8" ht="20.100000000000001" customHeight="1" x14ac:dyDescent="0.25">
      <c r="A58" s="1"/>
      <c r="B58" s="1"/>
      <c r="C58" s="1"/>
      <c r="D58" s="1"/>
      <c r="E58" s="1"/>
      <c r="F58" s="1"/>
      <c r="G58" s="1"/>
      <c r="H58" s="1"/>
    </row>
    <row r="59" spans="1:8" ht="20.100000000000001" customHeight="1" x14ac:dyDescent="0.25">
      <c r="A59" s="1"/>
      <c r="B59" s="1"/>
      <c r="C59" s="1"/>
      <c r="D59" s="1"/>
      <c r="E59" s="1"/>
      <c r="F59" s="1"/>
      <c r="G59" s="1"/>
      <c r="H59" s="1"/>
    </row>
    <row r="60" spans="1:8" ht="20.100000000000001" customHeight="1" x14ac:dyDescent="0.25">
      <c r="A60" s="1"/>
      <c r="B60" s="1"/>
      <c r="C60" s="1"/>
      <c r="D60" s="1"/>
      <c r="E60" s="1"/>
      <c r="F60" s="1"/>
      <c r="G60" s="1"/>
      <c r="H60" s="1"/>
    </row>
    <row r="61" spans="1:8" ht="20.100000000000001" customHeight="1" x14ac:dyDescent="0.25">
      <c r="A61" s="1"/>
      <c r="B61" s="1"/>
      <c r="C61" s="1"/>
      <c r="D61" s="1"/>
      <c r="E61" s="1"/>
      <c r="F61" s="1"/>
      <c r="G61" s="1"/>
      <c r="H61" s="1"/>
    </row>
    <row r="62" spans="1:8" ht="20.100000000000001" customHeight="1" x14ac:dyDescent="0.25">
      <c r="A62" s="1"/>
      <c r="B62" s="1"/>
      <c r="C62" s="1"/>
      <c r="D62" s="1"/>
      <c r="E62" s="1"/>
      <c r="F62" s="1"/>
      <c r="G62" s="1"/>
      <c r="H62" s="1"/>
    </row>
    <row r="63" spans="1:8" ht="20.100000000000001" customHeight="1" x14ac:dyDescent="0.25">
      <c r="A63" s="1"/>
      <c r="B63" s="1"/>
      <c r="C63" s="1"/>
      <c r="D63" s="1"/>
      <c r="E63" s="1"/>
      <c r="F63" s="1"/>
      <c r="G63" s="1"/>
      <c r="H63" s="1"/>
    </row>
    <row r="64" spans="1:8" ht="20.100000000000001" customHeight="1" x14ac:dyDescent="0.25">
      <c r="A64" s="1"/>
      <c r="B64" s="1"/>
      <c r="C64" s="1"/>
      <c r="D64" s="1"/>
      <c r="E64" s="1"/>
      <c r="F64" s="1"/>
      <c r="G64" s="1"/>
      <c r="H64" s="1"/>
    </row>
    <row r="65" spans="1:8" ht="20.100000000000001" customHeight="1" x14ac:dyDescent="0.25">
      <c r="A65" s="1"/>
      <c r="B65" s="1"/>
      <c r="C65" s="1"/>
      <c r="D65" s="1"/>
      <c r="E65" s="1"/>
      <c r="F65" s="1"/>
      <c r="G65" s="1"/>
      <c r="H65" s="1"/>
    </row>
    <row r="66" spans="1:8" ht="20.100000000000001" customHeight="1" x14ac:dyDescent="0.25">
      <c r="A66" s="1"/>
      <c r="B66" s="1"/>
      <c r="C66" s="1"/>
      <c r="D66" s="1"/>
      <c r="E66" s="1"/>
      <c r="F66" s="1"/>
      <c r="G66" s="1"/>
      <c r="H66" s="1"/>
    </row>
    <row r="67" spans="1:8" ht="20.100000000000001" customHeight="1" x14ac:dyDescent="0.25">
      <c r="A67" s="1"/>
      <c r="B67" s="1"/>
      <c r="C67" s="1"/>
      <c r="D67" s="1"/>
      <c r="E67" s="1"/>
      <c r="F67" s="1"/>
      <c r="G67" s="1"/>
      <c r="H67" s="1"/>
    </row>
    <row r="68" spans="1:8" ht="20.100000000000001" customHeight="1" x14ac:dyDescent="0.25">
      <c r="A68" s="1"/>
      <c r="B68" s="1"/>
      <c r="C68" s="1"/>
      <c r="D68" s="1"/>
      <c r="E68" s="1"/>
      <c r="F68" s="1"/>
      <c r="G68" s="1"/>
      <c r="H68" s="1"/>
    </row>
    <row r="69" spans="1:8" ht="20.100000000000001" customHeight="1" x14ac:dyDescent="0.25">
      <c r="A69" s="1"/>
      <c r="B69" s="1"/>
      <c r="C69" s="1"/>
      <c r="D69" s="1"/>
      <c r="E69" s="1"/>
      <c r="F69" s="1"/>
      <c r="G69" s="1"/>
      <c r="H69" s="1"/>
    </row>
    <row r="70" spans="1:8" ht="20.100000000000001" customHeight="1" x14ac:dyDescent="0.25">
      <c r="A70" s="1"/>
      <c r="B70" s="1"/>
      <c r="C70" s="1"/>
      <c r="D70" s="1"/>
      <c r="E70" s="1"/>
      <c r="F70" s="1"/>
      <c r="G70" s="1"/>
      <c r="H70" s="1"/>
    </row>
    <row r="71" spans="1:8" ht="20.100000000000001" customHeight="1" x14ac:dyDescent="0.25">
      <c r="A71" s="1"/>
      <c r="B71" s="1"/>
      <c r="C71" s="1"/>
      <c r="D71" s="1"/>
      <c r="E71" s="1"/>
      <c r="F71" s="1"/>
      <c r="G71" s="1"/>
      <c r="H71" s="1"/>
    </row>
    <row r="72" spans="1:8" ht="20.100000000000001" customHeight="1" x14ac:dyDescent="0.25">
      <c r="A72" s="1"/>
      <c r="B72" s="1"/>
      <c r="C72" s="1"/>
      <c r="D72" s="1"/>
      <c r="E72" s="1"/>
      <c r="F72" s="1"/>
      <c r="G72" s="1"/>
      <c r="H72" s="1"/>
    </row>
    <row r="73" spans="1:8" ht="20.100000000000001" customHeight="1" x14ac:dyDescent="0.25">
      <c r="A73" s="1"/>
      <c r="B73" s="1"/>
      <c r="C73" s="1"/>
      <c r="D73" s="1"/>
      <c r="E73" s="1"/>
      <c r="F73" s="1"/>
      <c r="G73" s="1"/>
      <c r="H73" s="1"/>
    </row>
    <row r="74" spans="1:8" ht="20.100000000000001" customHeight="1" x14ac:dyDescent="0.25">
      <c r="A74" s="1"/>
      <c r="B74" s="1"/>
      <c r="C74" s="1"/>
      <c r="D74" s="1"/>
      <c r="E74" s="1"/>
      <c r="F74" s="1"/>
      <c r="G74" s="1"/>
      <c r="H74" s="1"/>
    </row>
    <row r="75" spans="1:8" ht="20.100000000000001" customHeight="1" x14ac:dyDescent="0.25">
      <c r="A75" s="1"/>
      <c r="B75" s="1"/>
      <c r="C75" s="1"/>
      <c r="D75" s="1"/>
      <c r="E75" s="1"/>
      <c r="F75" s="1"/>
      <c r="G75" s="1"/>
      <c r="H75" s="1"/>
    </row>
    <row r="76" spans="1:8" ht="20.100000000000001" customHeight="1" x14ac:dyDescent="0.25">
      <c r="A76" s="1"/>
      <c r="B76" s="1"/>
      <c r="C76" s="1"/>
      <c r="D76" s="1"/>
      <c r="E76" s="1"/>
      <c r="F76" s="1"/>
      <c r="G76" s="1"/>
      <c r="H76" s="1"/>
    </row>
    <row r="77" spans="1:8" ht="20.100000000000001" customHeight="1" x14ac:dyDescent="0.25">
      <c r="A77" s="1"/>
      <c r="B77" s="1"/>
      <c r="C77" s="1"/>
      <c r="D77" s="1"/>
      <c r="E77" s="1"/>
      <c r="F77" s="1"/>
      <c r="G77" s="1"/>
      <c r="H77" s="1"/>
    </row>
    <row r="78" spans="1:8" ht="20.100000000000001" customHeight="1" x14ac:dyDescent="0.25">
      <c r="A78" s="1"/>
      <c r="B78" s="1"/>
      <c r="C78" s="1"/>
      <c r="D78" s="1"/>
      <c r="E78" s="1"/>
      <c r="F78" s="1"/>
      <c r="G78" s="1"/>
      <c r="H78" s="1"/>
    </row>
    <row r="79" spans="1:8" ht="20.100000000000001" customHeight="1" x14ac:dyDescent="0.25">
      <c r="A79" s="1"/>
      <c r="B79" s="1"/>
      <c r="C79" s="1"/>
      <c r="D79" s="1"/>
      <c r="E79" s="1"/>
      <c r="F79" s="1"/>
      <c r="G79" s="1"/>
      <c r="H79" s="1"/>
    </row>
    <row r="80" spans="1:8" ht="20.100000000000001" customHeight="1" x14ac:dyDescent="0.25">
      <c r="A80" s="1"/>
      <c r="B80" s="1"/>
      <c r="C80" s="1"/>
      <c r="D80" s="1"/>
      <c r="E80" s="1"/>
      <c r="F80" s="1"/>
      <c r="G80" s="1"/>
      <c r="H80" s="1"/>
    </row>
  </sheetData>
  <mergeCells count="29">
    <mergeCell ref="B44:C44"/>
    <mergeCell ref="D44:E44"/>
    <mergeCell ref="B45:C45"/>
    <mergeCell ref="A30:E30"/>
    <mergeCell ref="B42:C42"/>
    <mergeCell ref="D42:E42"/>
    <mergeCell ref="B43:C43"/>
    <mergeCell ref="D43:E43"/>
    <mergeCell ref="A20:C20"/>
    <mergeCell ref="D20:F20"/>
    <mergeCell ref="A15:F15"/>
    <mergeCell ref="A1:F1"/>
    <mergeCell ref="A2:F2"/>
    <mergeCell ref="D45:E45"/>
    <mergeCell ref="A47:F47"/>
    <mergeCell ref="A21:C21"/>
    <mergeCell ref="D21:F21"/>
    <mergeCell ref="B5:F5"/>
    <mergeCell ref="B6:C6"/>
    <mergeCell ref="E6:F6"/>
    <mergeCell ref="B7:C7"/>
    <mergeCell ref="E7:F7"/>
    <mergeCell ref="B8:C8"/>
    <mergeCell ref="E8:F8"/>
    <mergeCell ref="A11:F11"/>
    <mergeCell ref="A12:F12"/>
    <mergeCell ref="A16:F16"/>
    <mergeCell ref="A19:C19"/>
    <mergeCell ref="D19:F19"/>
  </mergeCells>
  <conditionalFormatting sqref="B8">
    <cfRule type="expression" dxfId="16" priority="1">
      <formula>$B$8="Draft"</formula>
    </cfRule>
    <cfRule type="expression" dxfId="15" priority="2">
      <formula>$B$8="Active"</formula>
    </cfRule>
    <cfRule type="expression" dxfId="14" priority="3">
      <formula>$B$8="Complete"</formula>
    </cfRule>
  </conditionalFormatting>
  <conditionalFormatting sqref="E25:E29">
    <cfRule type="expression" dxfId="13" priority="8">
      <formula>AND(ISNUMBER(E25),E25&lt;0)</formula>
    </cfRule>
  </conditionalFormatting>
  <conditionalFormatting sqref="F25:F29">
    <cfRule type="expression" dxfId="12" priority="4">
      <formula>F25="Target Met"</formula>
    </cfRule>
    <cfRule type="expression" dxfId="11" priority="5">
      <formula>F25="Off Target"</formula>
    </cfRule>
    <cfRule type="expression" dxfId="10" priority="6">
      <formula>F25="Not Started"</formula>
    </cfRule>
    <cfRule type="expression" dxfId="9" priority="7">
      <formula>F25="Set Baseline/Target"</formula>
    </cfRule>
  </conditionalFormatting>
  <dataValidations count="4">
    <dataValidation type="list" allowBlank="1" showInputMessage="1" showErrorMessage="1" errorTitle="Status" error="Choose Draft, Active, or Complete." sqref="B8" xr:uid="{AFB0C589-48AB-4623-B88F-AF870201EED7}">
      <formula1>"Draft,Active,Complete"</formula1>
    </dataValidation>
    <dataValidation type="decimal" allowBlank="1" showInputMessage="1" showErrorMessage="1" errorTitle="Number required" error="Enter a numeric value. Put the unit in the Metric name." sqref="B25:D29" xr:uid="{EDC61029-CD54-4CF7-9CD8-EAD3221590DB}">
      <formula1>-1000000000000000</formula1>
      <formula2>1000000000000000</formula2>
    </dataValidation>
    <dataValidation type="custom" errorStyle="warning" allowBlank="1" showInputMessage="1" showErrorMessage="1" errorTitle="Email" error="That doesn't look like an email address." sqref="E34:E39" xr:uid="{ED54186D-330C-4CF9-89BF-AC6A9E5575ED}">
      <formula1>OR(E34="",ISNUMBER(FIND("@",E34)))</formula1>
    </dataValidation>
    <dataValidation type="date" operator="greaterThan" allowBlank="1" showInputMessage="1" showErrorMessage="1" errorTitle="Date" error="Enter a valid date (mm/dd/yyyy)." sqref="F43:F45" xr:uid="{2ED7EF11-168E-4861-A1AE-0AEDA721B24D}">
      <formula1>36526</formula1>
    </dataValidation>
  </dataValidations>
  <printOptions horizontalCentered="1"/>
  <pageMargins left="0.75" right="0.75" top="1" bottom="1" header="0.5" footer="0.5"/>
  <pageSetup scale="5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E7D9A"/>
    <pageSetUpPr fitToPage="1"/>
  </sheetPr>
  <dimension ref="A1:AH60"/>
  <sheetViews>
    <sheetView showGridLines="0" topLeftCell="C1" workbookViewId="0">
      <pane ySplit="2" topLeftCell="A3" activePane="bottomLeft" state="frozen"/>
      <selection pane="bottomLeft" sqref="A1:AG1"/>
    </sheetView>
  </sheetViews>
  <sheetFormatPr defaultRowHeight="15" x14ac:dyDescent="0.25"/>
  <cols>
    <col min="1" max="1" width="20" customWidth="1"/>
    <col min="2" max="2" width="44.7109375" customWidth="1"/>
    <col min="3" max="4" width="16" customWidth="1"/>
    <col min="5" max="5" width="9.5703125" customWidth="1"/>
    <col min="6" max="6" width="20" customWidth="1"/>
    <col min="7" max="7" width="18.140625" customWidth="1"/>
    <col min="8" max="8" width="16.140625" customWidth="1"/>
    <col min="9" max="9" width="2.28515625" customWidth="1"/>
    <col min="10" max="33" width="3.28515625" customWidth="1"/>
    <col min="34" max="34" width="3.85546875" customWidth="1"/>
  </cols>
  <sheetData>
    <row r="1" spans="1:34" ht="69.95" customHeight="1" x14ac:dyDescent="0.25">
      <c r="A1" s="66" t="s">
        <v>64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1"/>
    </row>
    <row r="2" spans="1:34" ht="24" customHeight="1" x14ac:dyDescent="0.25">
      <c r="A2" s="48" t="s">
        <v>65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1"/>
    </row>
    <row r="3" spans="1:3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1"/>
    </row>
    <row r="4" spans="1:34" ht="24" customHeight="1" x14ac:dyDescent="0.25">
      <c r="A4" s="4" t="s">
        <v>50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"/>
    </row>
    <row r="5" spans="1:34" ht="20.100000000000001" customHeight="1" x14ac:dyDescent="0.25">
      <c r="A5" s="16" t="s">
        <v>66</v>
      </c>
      <c r="B5" s="18" t="str">
        <f>IF(COUNT(C13:C17)=0,"",MIN(C13:C17))</f>
        <v/>
      </c>
      <c r="C5" s="1"/>
      <c r="D5" s="1"/>
      <c r="E5" s="69" t="s">
        <v>71</v>
      </c>
      <c r="F5" s="69"/>
      <c r="G5" s="70">
        <f ca="1">COUNTIF($G$13:$G$17,"Complete")</f>
        <v>0</v>
      </c>
      <c r="H5" s="7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0.100000000000001" customHeight="1" x14ac:dyDescent="0.25">
      <c r="A6" s="16" t="s">
        <v>67</v>
      </c>
      <c r="B6" s="18" t="str">
        <f>IF(COUNT(D13:D17)=0,"",MAX(D13:D17))</f>
        <v/>
      </c>
      <c r="C6" s="1"/>
      <c r="D6" s="1"/>
      <c r="E6" s="69" t="s">
        <v>72</v>
      </c>
      <c r="F6" s="69"/>
      <c r="G6" s="70">
        <f ca="1">COUNTIF($G$13:$G$17,"In Progress")</f>
        <v>0</v>
      </c>
      <c r="H6" s="7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20.100000000000001" customHeight="1" x14ac:dyDescent="0.25">
      <c r="A7" s="16" t="s">
        <v>68</v>
      </c>
      <c r="B7" s="19" t="str">
        <f>IF(OR(B5="",B6=""),"",B6-B5+1)</f>
        <v/>
      </c>
      <c r="C7" s="1"/>
      <c r="D7" s="1"/>
      <c r="E7" s="69" t="s">
        <v>73</v>
      </c>
      <c r="F7" s="69"/>
      <c r="G7" s="70">
        <f ca="1">COUNTIF($G$13:$G$17,"Overdue")</f>
        <v>0</v>
      </c>
      <c r="H7" s="7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20.100000000000001" customHeight="1" x14ac:dyDescent="0.25">
      <c r="A8" s="16" t="s">
        <v>69</v>
      </c>
      <c r="B8" s="19" t="str">
        <f ca="1">IF(B6="","",IF(B9&gt;=1,0,MAX(0,B6-TODAY())))</f>
        <v/>
      </c>
      <c r="C8" s="1"/>
      <c r="D8" s="1"/>
      <c r="E8" s="69" t="s">
        <v>74</v>
      </c>
      <c r="F8" s="69"/>
      <c r="G8" s="70">
        <f ca="1">COUNTIF($G$13:$G$17,"Not Started")</f>
        <v>5</v>
      </c>
      <c r="H8" s="7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20.100000000000001" customHeight="1" x14ac:dyDescent="0.25">
      <c r="A9" s="16" t="s">
        <v>70</v>
      </c>
      <c r="B9" s="20">
        <f>IF(COUNT(H13:H17)=0,0,AVERAGE(H13:H17))</f>
        <v>0</v>
      </c>
      <c r="C9" s="1"/>
      <c r="D9" s="1"/>
      <c r="E9" s="69" t="s">
        <v>75</v>
      </c>
      <c r="F9" s="69"/>
      <c r="G9" s="70">
        <f>IF(B7="",1,MAX(1,ROUNDUP(B7/24,0)))</f>
        <v>1</v>
      </c>
      <c r="H9" s="7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9.9499999999999993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24" customHeight="1" x14ac:dyDescent="0.25">
      <c r="A11" s="4" t="s">
        <v>76</v>
      </c>
      <c r="B11" s="3"/>
      <c r="C11" s="3"/>
      <c r="D11" s="3"/>
      <c r="E11" s="3"/>
      <c r="F11" s="3"/>
      <c r="G11" s="3"/>
      <c r="H11" s="3"/>
      <c r="I11" s="1"/>
      <c r="J11" s="4" t="s">
        <v>77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1"/>
    </row>
    <row r="12" spans="1:34" ht="51.95" customHeight="1" x14ac:dyDescent="0.25">
      <c r="A12" s="9" t="s">
        <v>14</v>
      </c>
      <c r="B12" s="9" t="s">
        <v>15</v>
      </c>
      <c r="C12" s="8" t="s">
        <v>16</v>
      </c>
      <c r="D12" s="8" t="s">
        <v>17</v>
      </c>
      <c r="E12" s="8" t="s">
        <v>48</v>
      </c>
      <c r="F12" s="8" t="s">
        <v>18</v>
      </c>
      <c r="G12" s="8" t="s">
        <v>41</v>
      </c>
      <c r="H12" s="8" t="s">
        <v>49</v>
      </c>
      <c r="I12" s="1"/>
      <c r="J12" s="29" t="str">
        <f>IF($B$5="","",$B$5+(COLUMNS($J12:J12)-1)*$G$9)</f>
        <v/>
      </c>
      <c r="K12" s="29" t="str">
        <f>IF($B$5="","",$B$5+(COLUMNS($J12:K12)-1)*$G$9)</f>
        <v/>
      </c>
      <c r="L12" s="29" t="str">
        <f>IF($B$5="","",$B$5+(COLUMNS($J12:L12)-1)*$G$9)</f>
        <v/>
      </c>
      <c r="M12" s="29" t="str">
        <f>IF($B$5="","",$B$5+(COLUMNS($J12:M12)-1)*$G$9)</f>
        <v/>
      </c>
      <c r="N12" s="29" t="str">
        <f>IF($B$5="","",$B$5+(COLUMNS($J12:N12)-1)*$G$9)</f>
        <v/>
      </c>
      <c r="O12" s="29" t="str">
        <f>IF($B$5="","",$B$5+(COLUMNS($J12:O12)-1)*$G$9)</f>
        <v/>
      </c>
      <c r="P12" s="29" t="str">
        <f>IF($B$5="","",$B$5+(COLUMNS($J12:P12)-1)*$G$9)</f>
        <v/>
      </c>
      <c r="Q12" s="29" t="str">
        <f>IF($B$5="","",$B$5+(COLUMNS($J12:Q12)-1)*$G$9)</f>
        <v/>
      </c>
      <c r="R12" s="29" t="str">
        <f>IF($B$5="","",$B$5+(COLUMNS($J12:R12)-1)*$G$9)</f>
        <v/>
      </c>
      <c r="S12" s="29" t="str">
        <f>IF($B$5="","",$B$5+(COLUMNS($J12:S12)-1)*$G$9)</f>
        <v/>
      </c>
      <c r="T12" s="29" t="str">
        <f>IF($B$5="","",$B$5+(COLUMNS($J12:T12)-1)*$G$9)</f>
        <v/>
      </c>
      <c r="U12" s="29" t="str">
        <f>IF($B$5="","",$B$5+(COLUMNS($J12:U12)-1)*$G$9)</f>
        <v/>
      </c>
      <c r="V12" s="29" t="str">
        <f>IF($B$5="","",$B$5+(COLUMNS($J12:V12)-1)*$G$9)</f>
        <v/>
      </c>
      <c r="W12" s="29" t="str">
        <f>IF($B$5="","",$B$5+(COLUMNS($J12:W12)-1)*$G$9)</f>
        <v/>
      </c>
      <c r="X12" s="29" t="str">
        <f>IF($B$5="","",$B$5+(COLUMNS($J12:X12)-1)*$G$9)</f>
        <v/>
      </c>
      <c r="Y12" s="29" t="str">
        <f>IF($B$5="","",$B$5+(COLUMNS($J12:Y12)-1)*$G$9)</f>
        <v/>
      </c>
      <c r="Z12" s="29" t="str">
        <f>IF($B$5="","",$B$5+(COLUMNS($J12:Z12)-1)*$G$9)</f>
        <v/>
      </c>
      <c r="AA12" s="29" t="str">
        <f>IF($B$5="","",$B$5+(COLUMNS($J12:AA12)-1)*$G$9)</f>
        <v/>
      </c>
      <c r="AB12" s="29" t="str">
        <f>IF($B$5="","",$B$5+(COLUMNS($J12:AB12)-1)*$G$9)</f>
        <v/>
      </c>
      <c r="AC12" s="29" t="str">
        <f>IF($B$5="","",$B$5+(COLUMNS($J12:AC12)-1)*$G$9)</f>
        <v/>
      </c>
      <c r="AD12" s="29" t="str">
        <f>IF($B$5="","",$B$5+(COLUMNS($J12:AD12)-1)*$G$9)</f>
        <v/>
      </c>
      <c r="AE12" s="29" t="str">
        <f>IF($B$5="","",$B$5+(COLUMNS($J12:AE12)-1)*$G$9)</f>
        <v/>
      </c>
      <c r="AF12" s="29" t="str">
        <f>IF($B$5="","",$B$5+(COLUMNS($J12:AF12)-1)*$G$9)</f>
        <v/>
      </c>
      <c r="AG12" s="29" t="str">
        <f>IF($B$5="","",$B$5+(COLUMNS($J12:AG12)-1)*$G$9)</f>
        <v/>
      </c>
      <c r="AH12" s="1"/>
    </row>
    <row r="13" spans="1:34" ht="36" customHeight="1" x14ac:dyDescent="0.25">
      <c r="A13" s="26" t="s">
        <v>19</v>
      </c>
      <c r="B13" s="23" t="s">
        <v>20</v>
      </c>
      <c r="C13" s="24"/>
      <c r="D13" s="24"/>
      <c r="E13" s="11" t="str">
        <f>IF(AND(C13&lt;&gt;"",D13&lt;&gt;""),MAX(0,D13-C13+1),"")</f>
        <v/>
      </c>
      <c r="F13" s="25"/>
      <c r="G13" s="11" t="str">
        <f ca="1">IF(H13&gt;=1,"Complete",IF(AND(D13&lt;&gt;"",D13&lt;TODAY()),"Overdue",IF(H13&gt;0,"In Progress","Not Started")))</f>
        <v>Not Started</v>
      </c>
      <c r="H13" s="27">
        <v>0</v>
      </c>
      <c r="I13" s="1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1"/>
    </row>
    <row r="14" spans="1:34" ht="36" customHeight="1" x14ac:dyDescent="0.25">
      <c r="A14" s="26" t="s">
        <v>21</v>
      </c>
      <c r="B14" s="23" t="s">
        <v>22</v>
      </c>
      <c r="C14" s="24"/>
      <c r="D14" s="24"/>
      <c r="E14" s="11" t="str">
        <f>IF(AND(C14&lt;&gt;"",D14&lt;&gt;""),MAX(0,D14-C14+1),"")</f>
        <v/>
      </c>
      <c r="F14" s="25"/>
      <c r="G14" s="11" t="str">
        <f ca="1">IF(H14&gt;=1,"Complete",IF(AND(D14&lt;&gt;"",D14&lt;TODAY()),"Overdue",IF(H14&gt;0,"In Progress","Not Started")))</f>
        <v>Not Started</v>
      </c>
      <c r="H14" s="27">
        <v>0</v>
      </c>
      <c r="I14" s="1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1"/>
    </row>
    <row r="15" spans="1:34" ht="36" customHeight="1" x14ac:dyDescent="0.25">
      <c r="A15" s="26" t="s">
        <v>23</v>
      </c>
      <c r="B15" s="23" t="s">
        <v>24</v>
      </c>
      <c r="C15" s="24"/>
      <c r="D15" s="24"/>
      <c r="E15" s="11" t="str">
        <f>IF(AND(C15&lt;&gt;"",D15&lt;&gt;""),MAX(0,D15-C15+1),"")</f>
        <v/>
      </c>
      <c r="F15" s="25"/>
      <c r="G15" s="11" t="str">
        <f ca="1">IF(H15&gt;=1,"Complete",IF(AND(D15&lt;&gt;"",D15&lt;TODAY()),"Overdue",IF(H15&gt;0,"In Progress","Not Started")))</f>
        <v>Not Started</v>
      </c>
      <c r="H15" s="27">
        <v>0</v>
      </c>
      <c r="I15" s="1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1"/>
    </row>
    <row r="16" spans="1:34" ht="36" customHeight="1" x14ac:dyDescent="0.25">
      <c r="A16" s="26" t="s">
        <v>25</v>
      </c>
      <c r="B16" s="23" t="s">
        <v>26</v>
      </c>
      <c r="C16" s="24"/>
      <c r="D16" s="24"/>
      <c r="E16" s="11" t="str">
        <f>IF(AND(C16&lt;&gt;"",D16&lt;&gt;""),MAX(0,D16-C16+1),"")</f>
        <v/>
      </c>
      <c r="F16" s="25"/>
      <c r="G16" s="11" t="str">
        <f ca="1">IF(H16&gt;=1,"Complete",IF(AND(D16&lt;&gt;"",D16&lt;TODAY()),"Overdue",IF(H16&gt;0,"In Progress","Not Started")))</f>
        <v>Not Started</v>
      </c>
      <c r="H16" s="27">
        <v>0</v>
      </c>
      <c r="I16" s="1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1"/>
    </row>
    <row r="17" spans="1:34" ht="36" customHeight="1" x14ac:dyDescent="0.25">
      <c r="A17" s="26" t="s">
        <v>27</v>
      </c>
      <c r="B17" s="23" t="s">
        <v>28</v>
      </c>
      <c r="C17" s="24"/>
      <c r="D17" s="24"/>
      <c r="E17" s="11" t="str">
        <f>IF(AND(C17&lt;&gt;"",D17&lt;&gt;""),MAX(0,D17-C17+1),"")</f>
        <v/>
      </c>
      <c r="F17" s="25"/>
      <c r="G17" s="11" t="str">
        <f ca="1">IF(H17&gt;=1,"Complete",IF(AND(D17&lt;&gt;"",D17&lt;TODAY()),"Overdue",IF(H17&gt;0,"In Progress","Not Started")))</f>
        <v>Not Started</v>
      </c>
      <c r="H17" s="27">
        <v>0</v>
      </c>
      <c r="I17" s="1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1"/>
    </row>
    <row r="18" spans="1:34" ht="20.100000000000001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0.100000000000001" customHeight="1" x14ac:dyDescent="0.25">
      <c r="A19" s="5" t="s">
        <v>78</v>
      </c>
      <c r="B19" s="1"/>
      <c r="C19" s="30" t="s">
        <v>79</v>
      </c>
      <c r="D19" s="31" t="s">
        <v>80</v>
      </c>
      <c r="E19" s="71" t="s">
        <v>81</v>
      </c>
      <c r="F19" s="7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20.100000000000001" customHeight="1" x14ac:dyDescent="0.25">
      <c r="A20" s="72" t="str">
        <f>"Each Gantt column = "&amp;$G$9&amp;IF($G$9=1," day."," days.")&amp;" Bars darken as % Complete rises."</f>
        <v>Each Gantt column = 1 day. Bars darken as % Complete rises.</v>
      </c>
      <c r="B20" s="73"/>
      <c r="C20" s="73"/>
      <c r="D20" s="73"/>
      <c r="E20" s="73"/>
      <c r="F20" s="73"/>
      <c r="G20" s="73"/>
      <c r="H20" s="7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20.10000000000000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20.100000000000001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20.100000000000001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20.100000000000001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20.10000000000000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20.100000000000001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20.10000000000000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20.100000000000001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20.10000000000000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20.100000000000001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20.100000000000001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20.10000000000000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20.100000000000001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20.100000000000001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0.100000000000001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20.100000000000001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20.100000000000001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20.100000000000001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20.100000000000001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0.100000000000001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0.100000000000001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20.100000000000001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20.100000000000001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0.100000000000001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0.100000000000001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20.100000000000001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20.100000000000001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0.100000000000001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0.100000000000001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0.100000000000001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20.100000000000001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20.100000000000001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20.100000000000001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20.100000000000001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20.100000000000001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20.100000000000001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20.100000000000001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20.100000000000001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20.100000000000001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</sheetData>
  <mergeCells count="14">
    <mergeCell ref="E9:F9"/>
    <mergeCell ref="G9:H9"/>
    <mergeCell ref="E19:F19"/>
    <mergeCell ref="A20:H20"/>
    <mergeCell ref="A1:AG1"/>
    <mergeCell ref="A2:AG2"/>
    <mergeCell ref="E5:F5"/>
    <mergeCell ref="G5:H5"/>
    <mergeCell ref="E6:F6"/>
    <mergeCell ref="G6:H6"/>
    <mergeCell ref="E7:F7"/>
    <mergeCell ref="G7:H7"/>
    <mergeCell ref="E8:F8"/>
    <mergeCell ref="G8:H8"/>
  </mergeCells>
  <conditionalFormatting sqref="G13:G17">
    <cfRule type="expression" dxfId="8" priority="1">
      <formula>G13="Not Started"</formula>
    </cfRule>
    <cfRule type="expression" dxfId="7" priority="2">
      <formula>G13="In Progress"</formula>
    </cfRule>
    <cfRule type="expression" dxfId="6" priority="3">
      <formula>G13="Complete"</formula>
    </cfRule>
    <cfRule type="expression" dxfId="5" priority="4">
      <formula>G13="Overdue"</formula>
    </cfRule>
  </conditionalFormatting>
  <conditionalFormatting sqref="G7:H7">
    <cfRule type="expression" dxfId="4" priority="5">
      <formula>$G$7&gt;0</formula>
    </cfRule>
  </conditionalFormatting>
  <conditionalFormatting sqref="H13:H17">
    <cfRule type="dataBar" priority="10">
      <dataBar>
        <cfvo type="num" val="0"/>
        <cfvo type="num" val="1"/>
        <color rgb="FFB7CBEE"/>
      </dataBar>
      <extLst>
        <ext xmlns:x14="http://schemas.microsoft.com/office/spreadsheetml/2009/9/main" uri="{B025F937-C7B1-47D3-B67F-A62EFF666E3E}">
          <x14:id>{7F39A666-0BEE-494D-91B3-B2D7D2A3B679}</x14:id>
        </ext>
      </extLst>
    </cfRule>
  </conditionalFormatting>
  <conditionalFormatting sqref="J12:AG12">
    <cfRule type="expression" dxfId="3" priority="9">
      <formula>AND(J$12&lt;&gt;"",TODAY()&gt;=J$12,TODAY()&lt;=J$12+$G$9-1)</formula>
    </cfRule>
  </conditionalFormatting>
  <conditionalFormatting sqref="J13:AG17">
    <cfRule type="expression" dxfId="2" priority="6" stopIfTrue="1">
      <formula>AND(J$12&lt;&gt;"",$C13&lt;&gt;"",$D13&lt;&gt;"",J$12&lt;=$D13,J$12+$G$9-1&gt;=$C13,J$12&lt;$C13+$E13*$H13)</formula>
    </cfRule>
    <cfRule type="expression" dxfId="1" priority="7" stopIfTrue="1">
      <formula>AND(J$12&lt;&gt;"",$C13&lt;&gt;"",$D13&lt;&gt;"",J$12&lt;=$D13,J$12+$G$9-1&gt;=$C13)</formula>
    </cfRule>
    <cfRule type="expression" dxfId="0" priority="8">
      <formula>AND(J$12&lt;&gt;"",TODAY()&gt;=J$12,TODAY()&lt;=J$12+$G$9-1)</formula>
    </cfRule>
  </conditionalFormatting>
  <dataValidations count="3">
    <dataValidation type="decimal" allowBlank="1" showInputMessage="1" showErrorMessage="1" errorTitle="% Complete" error="Enter a value from 0% to 100%." sqref="H13:H17" xr:uid="{5386BEF2-F8D0-4E94-8061-E137EE1285D7}">
      <formula1>0</formula1>
      <formula2>1</formula2>
    </dataValidation>
    <dataValidation type="date" operator="greaterThan" allowBlank="1" showInputMessage="1" showErrorMessage="1" errorTitle="Start date" error="Enter a valid date (mm/dd/yyyy)." sqref="C13:C17" xr:uid="{148E05D9-D4EE-4422-9FA3-C0F9EEE8875E}">
      <formula1>36526</formula1>
    </dataValidation>
    <dataValidation type="date" operator="greaterThanOrEqual" allowBlank="1" showInputMessage="1" showErrorMessage="1" errorTitle="End date" error="End date must be on or after the start date." sqref="D13:D17" xr:uid="{D44DF931-B45A-476D-AB20-2B795B906C78}">
      <formula1>C13</formula1>
    </dataValidation>
  </dataValidations>
  <printOptions horizontalCentered="1"/>
  <pageMargins left="0.75" right="0.75" top="1" bottom="1" header="0.5" footer="0.5"/>
  <pageSetup scale="5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F39A666-0BEE-494D-91B3-B2D7D2A3B679}">
            <x14:dataBar minLength="0" maxLength="100" gradient="0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H13:H17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How-To</vt:lpstr>
      <vt:lpstr>Charter</vt:lpstr>
      <vt:lpstr>5-Phase Timeline</vt:lpstr>
      <vt:lpstr>'5-Phase Timeline'!Print_Area</vt:lpstr>
      <vt:lpstr>Charter!Print_Area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Rodgers</cp:lastModifiedBy>
  <dcterms:created xsi:type="dcterms:W3CDTF">2026-09-10T05:26:22Z</dcterms:created>
  <dcterms:modified xsi:type="dcterms:W3CDTF">2026-10-08T03:57:45Z</dcterms:modified>
</cp:coreProperties>
</file>